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ropbox\INAREMA\1_Association Inarema\2.Dispositif\3. Guichet_31.03.24\"/>
    </mc:Choice>
  </mc:AlternateContent>
  <xr:revisionPtr revIDLastSave="0" documentId="13_ncr:1_{A1A1AF58-38F9-47E4-AD9F-433148B45D99}" xr6:coauthVersionLast="47" xr6:coauthVersionMax="47" xr10:uidLastSave="{00000000-0000-0000-0000-000000000000}"/>
  <workbookProtection workbookAlgorithmName="SHA-512" workbookHashValue="ZWih7smSZspA0ZADZzCQcHrCuPKSmwmGPAbQ3rX4Kt2xPfZcIOTXMkYXzBZ9wOfZDc9dHZjWO9ecXqg1UsWBzQ==" workbookSaltValue="vBVYOdIQ7CZVQkGuDSNeUg==" workbookSpinCount="100000" lockStructure="1"/>
  <bookViews>
    <workbookView xWindow="-120" yWindow="-120" windowWidth="29040" windowHeight="16440" xr2:uid="{00000000-000D-0000-FFFF-FFFF00000000}"/>
  </bookViews>
  <sheets>
    <sheet name="INFORMATIONS GENERALES" sheetId="1" r:id="rId1"/>
    <sheet name="MOTIVATIONS" sheetId="13" r:id="rId2"/>
    <sheet name="BUDGET RELATIF AU SOUTIEN" sheetId="5" r:id="rId3"/>
    <sheet name="ATTESTATION" sheetId="16" r:id="rId4"/>
    <sheet name="IMPORTINFOG" sheetId="12" state="hidden" r:id="rId5"/>
    <sheet name="FINANCEMENT" sheetId="8" state="hidden" r:id="rId6"/>
    <sheet name="PROGRAMMATION" sheetId="9" state="hidden" r:id="rId7"/>
    <sheet name="IMPORTMOTIVATIONS" sheetId="14" state="hidden" r:id="rId8"/>
    <sheet name="ADMIN" sheetId="10" state="hidden" r:id="rId9"/>
    <sheet name="FRAISPROD" sheetId="11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6" l="1"/>
  <c r="B16" i="8" l="1"/>
  <c r="D16" i="8"/>
  <c r="H108" i="5"/>
  <c r="G3" i="9"/>
  <c r="H3" i="9" s="1"/>
  <c r="G4" i="9"/>
  <c r="H4" i="9" s="1"/>
  <c r="G5" i="9"/>
  <c r="H5" i="9" s="1"/>
  <c r="G6" i="9"/>
  <c r="H6" i="9" s="1"/>
  <c r="G7" i="9"/>
  <c r="H7" i="9" s="1"/>
  <c r="G8" i="9"/>
  <c r="H8" i="9" s="1"/>
  <c r="G9" i="9"/>
  <c r="H9" i="9" s="1"/>
  <c r="G10" i="9"/>
  <c r="H10" i="9" s="1"/>
  <c r="G11" i="9"/>
  <c r="H11" i="9" s="1"/>
  <c r="G12" i="9"/>
  <c r="H12" i="9" s="1"/>
  <c r="G13" i="9"/>
  <c r="H13" i="9" s="1"/>
  <c r="G14" i="9"/>
  <c r="H14" i="9" s="1"/>
  <c r="G15" i="9"/>
  <c r="H15" i="9" s="1"/>
  <c r="G16" i="9"/>
  <c r="H16" i="9" s="1"/>
  <c r="G17" i="9"/>
  <c r="H17" i="9" s="1"/>
  <c r="G18" i="9"/>
  <c r="H18" i="9" s="1"/>
  <c r="G19" i="9"/>
  <c r="H19" i="9" s="1"/>
  <c r="G20" i="9"/>
  <c r="H20" i="9" s="1"/>
  <c r="G21" i="9"/>
  <c r="H21" i="9" s="1"/>
  <c r="G22" i="9"/>
  <c r="H22" i="9" s="1"/>
  <c r="G23" i="9"/>
  <c r="H23" i="9" s="1"/>
  <c r="G24" i="9"/>
  <c r="H24" i="9" s="1"/>
  <c r="G25" i="9"/>
  <c r="H25" i="9" s="1"/>
  <c r="G26" i="9"/>
  <c r="H26" i="9" s="1"/>
  <c r="G27" i="9"/>
  <c r="H27" i="9" s="1"/>
  <c r="G28" i="9"/>
  <c r="H28" i="9" s="1"/>
  <c r="G29" i="9"/>
  <c r="H29" i="9" s="1"/>
  <c r="G30" i="9"/>
  <c r="H30" i="9" s="1"/>
  <c r="G31" i="9"/>
  <c r="H31" i="9" s="1"/>
  <c r="G32" i="9"/>
  <c r="H32" i="9" s="1"/>
  <c r="G33" i="9"/>
  <c r="H33" i="9" s="1"/>
  <c r="G34" i="9"/>
  <c r="H34" i="9" s="1"/>
  <c r="G35" i="9"/>
  <c r="H35" i="9" s="1"/>
  <c r="G36" i="9"/>
  <c r="H36" i="9" s="1"/>
  <c r="G37" i="9"/>
  <c r="H37" i="9" s="1"/>
  <c r="G38" i="9"/>
  <c r="H38" i="9" s="1"/>
  <c r="G39" i="9"/>
  <c r="H39" i="9" s="1"/>
  <c r="G40" i="9"/>
  <c r="H40" i="9" s="1"/>
  <c r="G41" i="9"/>
  <c r="H41" i="9" s="1"/>
  <c r="G42" i="9"/>
  <c r="H42" i="9" s="1"/>
  <c r="G43" i="9"/>
  <c r="H43" i="9" s="1"/>
  <c r="G44" i="9"/>
  <c r="H44" i="9" s="1"/>
  <c r="G45" i="9"/>
  <c r="H45" i="9" s="1"/>
  <c r="G46" i="9"/>
  <c r="H46" i="9" s="1"/>
  <c r="G47" i="9"/>
  <c r="H47" i="9" s="1"/>
  <c r="G48" i="9"/>
  <c r="H48" i="9" s="1"/>
  <c r="G49" i="9"/>
  <c r="H49" i="9" s="1"/>
  <c r="G50" i="9"/>
  <c r="H50" i="9" s="1"/>
  <c r="G51" i="9"/>
  <c r="H51" i="9" s="1"/>
  <c r="G52" i="9"/>
  <c r="H52" i="9" s="1"/>
  <c r="G53" i="9"/>
  <c r="H53" i="9" s="1"/>
  <c r="G54" i="9"/>
  <c r="H54" i="9" s="1"/>
  <c r="G55" i="9"/>
  <c r="H55" i="9" s="1"/>
  <c r="G56" i="9"/>
  <c r="H56" i="9" s="1"/>
  <c r="G57" i="9"/>
  <c r="H57" i="9" s="1"/>
  <c r="G58" i="9"/>
  <c r="H58" i="9" s="1"/>
  <c r="G59" i="9"/>
  <c r="H59" i="9" s="1"/>
  <c r="G60" i="9"/>
  <c r="H60" i="9" s="1"/>
  <c r="G61" i="9"/>
  <c r="H61" i="9" s="1"/>
  <c r="G2" i="9"/>
  <c r="H2" i="9" s="1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C3" i="9"/>
  <c r="D3" i="9"/>
  <c r="E3" i="9"/>
  <c r="F3" i="9"/>
  <c r="I3" i="9"/>
  <c r="J3" i="9"/>
  <c r="K3" i="9"/>
  <c r="L3" i="9"/>
  <c r="C4" i="9"/>
  <c r="D4" i="9"/>
  <c r="E4" i="9"/>
  <c r="F4" i="9"/>
  <c r="I4" i="9"/>
  <c r="J4" i="9"/>
  <c r="K4" i="9"/>
  <c r="L4" i="9"/>
  <c r="C5" i="9"/>
  <c r="D5" i="9"/>
  <c r="E5" i="9"/>
  <c r="F5" i="9"/>
  <c r="I5" i="9"/>
  <c r="J5" i="9"/>
  <c r="K5" i="9"/>
  <c r="L5" i="9"/>
  <c r="C6" i="9"/>
  <c r="D6" i="9"/>
  <c r="E6" i="9"/>
  <c r="F6" i="9"/>
  <c r="I6" i="9"/>
  <c r="J6" i="9"/>
  <c r="K6" i="9"/>
  <c r="L6" i="9"/>
  <c r="C7" i="9"/>
  <c r="D7" i="9"/>
  <c r="E7" i="9"/>
  <c r="F7" i="9"/>
  <c r="I7" i="9"/>
  <c r="J7" i="9"/>
  <c r="K7" i="9"/>
  <c r="L7" i="9"/>
  <c r="C8" i="9"/>
  <c r="D8" i="9"/>
  <c r="E8" i="9"/>
  <c r="F8" i="9"/>
  <c r="I8" i="9"/>
  <c r="J8" i="9"/>
  <c r="K8" i="9"/>
  <c r="L8" i="9"/>
  <c r="C9" i="9"/>
  <c r="D9" i="9"/>
  <c r="E9" i="9"/>
  <c r="F9" i="9"/>
  <c r="I9" i="9"/>
  <c r="J9" i="9"/>
  <c r="K9" i="9"/>
  <c r="L9" i="9"/>
  <c r="C10" i="9"/>
  <c r="D10" i="9"/>
  <c r="E10" i="9"/>
  <c r="F10" i="9"/>
  <c r="I10" i="9"/>
  <c r="J10" i="9"/>
  <c r="K10" i="9"/>
  <c r="L10" i="9"/>
  <c r="C11" i="9"/>
  <c r="D11" i="9"/>
  <c r="E11" i="9"/>
  <c r="F11" i="9"/>
  <c r="I11" i="9"/>
  <c r="J11" i="9"/>
  <c r="K11" i="9"/>
  <c r="L11" i="9"/>
  <c r="C12" i="9"/>
  <c r="D12" i="9"/>
  <c r="E12" i="9"/>
  <c r="F12" i="9"/>
  <c r="I12" i="9"/>
  <c r="J12" i="9"/>
  <c r="K12" i="9"/>
  <c r="L12" i="9"/>
  <c r="C13" i="9"/>
  <c r="D13" i="9"/>
  <c r="E13" i="9"/>
  <c r="F13" i="9"/>
  <c r="I13" i="9"/>
  <c r="J13" i="9"/>
  <c r="K13" i="9"/>
  <c r="L13" i="9"/>
  <c r="C14" i="9"/>
  <c r="D14" i="9"/>
  <c r="E14" i="9"/>
  <c r="F14" i="9"/>
  <c r="I14" i="9"/>
  <c r="J14" i="9"/>
  <c r="K14" i="9"/>
  <c r="L14" i="9"/>
  <c r="C15" i="9"/>
  <c r="D15" i="9"/>
  <c r="E15" i="9"/>
  <c r="F15" i="9"/>
  <c r="I15" i="9"/>
  <c r="J15" i="9"/>
  <c r="K15" i="9"/>
  <c r="L15" i="9"/>
  <c r="C16" i="9"/>
  <c r="D16" i="9"/>
  <c r="E16" i="9"/>
  <c r="F16" i="9"/>
  <c r="I16" i="9"/>
  <c r="J16" i="9"/>
  <c r="K16" i="9"/>
  <c r="L16" i="9"/>
  <c r="C17" i="9"/>
  <c r="D17" i="9"/>
  <c r="E17" i="9"/>
  <c r="F17" i="9"/>
  <c r="I17" i="9"/>
  <c r="J17" i="9"/>
  <c r="K17" i="9"/>
  <c r="L17" i="9"/>
  <c r="C18" i="9"/>
  <c r="D18" i="9"/>
  <c r="E18" i="9"/>
  <c r="F18" i="9"/>
  <c r="I18" i="9"/>
  <c r="J18" i="9"/>
  <c r="K18" i="9"/>
  <c r="L18" i="9"/>
  <c r="C19" i="9"/>
  <c r="D19" i="9"/>
  <c r="E19" i="9"/>
  <c r="F19" i="9"/>
  <c r="I19" i="9"/>
  <c r="J19" i="9"/>
  <c r="K19" i="9"/>
  <c r="L19" i="9"/>
  <c r="C20" i="9"/>
  <c r="D20" i="9"/>
  <c r="E20" i="9"/>
  <c r="F20" i="9"/>
  <c r="I20" i="9"/>
  <c r="J20" i="9"/>
  <c r="K20" i="9"/>
  <c r="L20" i="9"/>
  <c r="C21" i="9"/>
  <c r="D21" i="9"/>
  <c r="E21" i="9"/>
  <c r="F21" i="9"/>
  <c r="I21" i="9"/>
  <c r="J21" i="9"/>
  <c r="K21" i="9"/>
  <c r="L21" i="9"/>
  <c r="C22" i="9"/>
  <c r="D22" i="9"/>
  <c r="E22" i="9"/>
  <c r="F22" i="9"/>
  <c r="I22" i="9"/>
  <c r="J22" i="9"/>
  <c r="K22" i="9"/>
  <c r="L22" i="9"/>
  <c r="C23" i="9"/>
  <c r="D23" i="9"/>
  <c r="E23" i="9"/>
  <c r="F23" i="9"/>
  <c r="I23" i="9"/>
  <c r="J23" i="9"/>
  <c r="K23" i="9"/>
  <c r="L23" i="9"/>
  <c r="R23" i="9"/>
  <c r="C24" i="9"/>
  <c r="D24" i="9"/>
  <c r="E24" i="9"/>
  <c r="F24" i="9"/>
  <c r="I24" i="9"/>
  <c r="J24" i="9"/>
  <c r="K24" i="9"/>
  <c r="L24" i="9"/>
  <c r="C25" i="9"/>
  <c r="D25" i="9"/>
  <c r="E25" i="9"/>
  <c r="F25" i="9"/>
  <c r="I25" i="9"/>
  <c r="J25" i="9"/>
  <c r="K25" i="9"/>
  <c r="L25" i="9"/>
  <c r="C26" i="9"/>
  <c r="D26" i="9"/>
  <c r="E26" i="9"/>
  <c r="F26" i="9"/>
  <c r="I26" i="9"/>
  <c r="J26" i="9"/>
  <c r="K26" i="9"/>
  <c r="L26" i="9"/>
  <c r="C27" i="9"/>
  <c r="D27" i="9"/>
  <c r="E27" i="9"/>
  <c r="F27" i="9"/>
  <c r="I27" i="9"/>
  <c r="J27" i="9"/>
  <c r="K27" i="9"/>
  <c r="L27" i="9"/>
  <c r="C28" i="9"/>
  <c r="D28" i="9"/>
  <c r="E28" i="9"/>
  <c r="F28" i="9"/>
  <c r="I28" i="9"/>
  <c r="J28" i="9"/>
  <c r="K28" i="9"/>
  <c r="L28" i="9"/>
  <c r="C29" i="9"/>
  <c r="D29" i="9"/>
  <c r="E29" i="9"/>
  <c r="F29" i="9"/>
  <c r="I29" i="9"/>
  <c r="J29" i="9"/>
  <c r="K29" i="9"/>
  <c r="L29" i="9"/>
  <c r="C30" i="9"/>
  <c r="D30" i="9"/>
  <c r="E30" i="9"/>
  <c r="F30" i="9"/>
  <c r="I30" i="9"/>
  <c r="J30" i="9"/>
  <c r="K30" i="9"/>
  <c r="L30" i="9"/>
  <c r="C31" i="9"/>
  <c r="D31" i="9"/>
  <c r="E31" i="9"/>
  <c r="F31" i="9"/>
  <c r="I31" i="9"/>
  <c r="J31" i="9"/>
  <c r="K31" i="9"/>
  <c r="L31" i="9"/>
  <c r="C32" i="9"/>
  <c r="D32" i="9"/>
  <c r="E32" i="9"/>
  <c r="F32" i="9"/>
  <c r="I32" i="9"/>
  <c r="J32" i="9"/>
  <c r="K32" i="9"/>
  <c r="L32" i="9"/>
  <c r="C33" i="9"/>
  <c r="D33" i="9"/>
  <c r="E33" i="9"/>
  <c r="F33" i="9"/>
  <c r="I33" i="9"/>
  <c r="J33" i="9"/>
  <c r="K33" i="9"/>
  <c r="L33" i="9"/>
  <c r="C34" i="9"/>
  <c r="D34" i="9"/>
  <c r="E34" i="9"/>
  <c r="F34" i="9"/>
  <c r="I34" i="9"/>
  <c r="J34" i="9"/>
  <c r="K34" i="9"/>
  <c r="L34" i="9"/>
  <c r="C35" i="9"/>
  <c r="D35" i="9"/>
  <c r="E35" i="9"/>
  <c r="F35" i="9"/>
  <c r="I35" i="9"/>
  <c r="J35" i="9"/>
  <c r="K35" i="9"/>
  <c r="L35" i="9"/>
  <c r="C36" i="9"/>
  <c r="D36" i="9"/>
  <c r="E36" i="9"/>
  <c r="F36" i="9"/>
  <c r="I36" i="9"/>
  <c r="J36" i="9"/>
  <c r="K36" i="9"/>
  <c r="L36" i="9"/>
  <c r="P36" i="9"/>
  <c r="C37" i="9"/>
  <c r="D37" i="9"/>
  <c r="E37" i="9"/>
  <c r="F37" i="9"/>
  <c r="I37" i="9"/>
  <c r="J37" i="9"/>
  <c r="K37" i="9"/>
  <c r="L37" i="9"/>
  <c r="C38" i="9"/>
  <c r="D38" i="9"/>
  <c r="E38" i="9"/>
  <c r="F38" i="9"/>
  <c r="I38" i="9"/>
  <c r="J38" i="9"/>
  <c r="K38" i="9"/>
  <c r="L38" i="9"/>
  <c r="C39" i="9"/>
  <c r="D39" i="9"/>
  <c r="E39" i="9"/>
  <c r="F39" i="9"/>
  <c r="I39" i="9"/>
  <c r="J39" i="9"/>
  <c r="K39" i="9"/>
  <c r="L39" i="9"/>
  <c r="C40" i="9"/>
  <c r="D40" i="9"/>
  <c r="E40" i="9"/>
  <c r="F40" i="9"/>
  <c r="I40" i="9"/>
  <c r="J40" i="9"/>
  <c r="K40" i="9"/>
  <c r="L40" i="9"/>
  <c r="C41" i="9"/>
  <c r="D41" i="9"/>
  <c r="E41" i="9"/>
  <c r="F41" i="9"/>
  <c r="I41" i="9"/>
  <c r="J41" i="9"/>
  <c r="K41" i="9"/>
  <c r="L41" i="9"/>
  <c r="C42" i="9"/>
  <c r="D42" i="9"/>
  <c r="E42" i="9"/>
  <c r="F42" i="9"/>
  <c r="I42" i="9"/>
  <c r="J42" i="9"/>
  <c r="K42" i="9"/>
  <c r="L42" i="9"/>
  <c r="C43" i="9"/>
  <c r="D43" i="9"/>
  <c r="E43" i="9"/>
  <c r="F43" i="9"/>
  <c r="I43" i="9"/>
  <c r="J43" i="9"/>
  <c r="K43" i="9"/>
  <c r="L43" i="9"/>
  <c r="C44" i="9"/>
  <c r="D44" i="9"/>
  <c r="E44" i="9"/>
  <c r="F44" i="9"/>
  <c r="I44" i="9"/>
  <c r="J44" i="9"/>
  <c r="K44" i="9"/>
  <c r="L44" i="9"/>
  <c r="C45" i="9"/>
  <c r="D45" i="9"/>
  <c r="E45" i="9"/>
  <c r="F45" i="9"/>
  <c r="I45" i="9"/>
  <c r="J45" i="9"/>
  <c r="K45" i="9"/>
  <c r="L45" i="9"/>
  <c r="C46" i="9"/>
  <c r="D46" i="9"/>
  <c r="E46" i="9"/>
  <c r="F46" i="9"/>
  <c r="I46" i="9"/>
  <c r="J46" i="9"/>
  <c r="K46" i="9"/>
  <c r="L46" i="9"/>
  <c r="T46" i="9"/>
  <c r="C47" i="9"/>
  <c r="D47" i="9"/>
  <c r="E47" i="9"/>
  <c r="F47" i="9"/>
  <c r="I47" i="9"/>
  <c r="J47" i="9"/>
  <c r="K47" i="9"/>
  <c r="L47" i="9"/>
  <c r="C48" i="9"/>
  <c r="D48" i="9"/>
  <c r="E48" i="9"/>
  <c r="F48" i="9"/>
  <c r="I48" i="9"/>
  <c r="J48" i="9"/>
  <c r="K48" i="9"/>
  <c r="L48" i="9"/>
  <c r="C49" i="9"/>
  <c r="D49" i="9"/>
  <c r="E49" i="9"/>
  <c r="F49" i="9"/>
  <c r="I49" i="9"/>
  <c r="J49" i="9"/>
  <c r="K49" i="9"/>
  <c r="L49" i="9"/>
  <c r="C50" i="9"/>
  <c r="D50" i="9"/>
  <c r="E50" i="9"/>
  <c r="F50" i="9"/>
  <c r="I50" i="9"/>
  <c r="J50" i="9"/>
  <c r="K50" i="9"/>
  <c r="L50" i="9"/>
  <c r="C51" i="9"/>
  <c r="D51" i="9"/>
  <c r="E51" i="9"/>
  <c r="F51" i="9"/>
  <c r="I51" i="9"/>
  <c r="J51" i="9"/>
  <c r="K51" i="9"/>
  <c r="L51" i="9"/>
  <c r="C52" i="9"/>
  <c r="D52" i="9"/>
  <c r="E52" i="9"/>
  <c r="F52" i="9"/>
  <c r="I52" i="9"/>
  <c r="J52" i="9"/>
  <c r="K52" i="9"/>
  <c r="L52" i="9"/>
  <c r="C53" i="9"/>
  <c r="D53" i="9"/>
  <c r="E53" i="9"/>
  <c r="F53" i="9"/>
  <c r="I53" i="9"/>
  <c r="J53" i="9"/>
  <c r="K53" i="9"/>
  <c r="L53" i="9"/>
  <c r="T53" i="9"/>
  <c r="U53" i="9"/>
  <c r="C54" i="9"/>
  <c r="D54" i="9"/>
  <c r="E54" i="9"/>
  <c r="F54" i="9"/>
  <c r="I54" i="9"/>
  <c r="J54" i="9"/>
  <c r="K54" i="9"/>
  <c r="L54" i="9"/>
  <c r="C55" i="9"/>
  <c r="D55" i="9"/>
  <c r="E55" i="9"/>
  <c r="F55" i="9"/>
  <c r="I55" i="9"/>
  <c r="J55" i="9"/>
  <c r="K55" i="9"/>
  <c r="L55" i="9"/>
  <c r="C56" i="9"/>
  <c r="D56" i="9"/>
  <c r="E56" i="9"/>
  <c r="F56" i="9"/>
  <c r="I56" i="9"/>
  <c r="J56" i="9"/>
  <c r="K56" i="9"/>
  <c r="L56" i="9"/>
  <c r="C57" i="9"/>
  <c r="D57" i="9"/>
  <c r="E57" i="9"/>
  <c r="F57" i="9"/>
  <c r="I57" i="9"/>
  <c r="J57" i="9"/>
  <c r="K57" i="9"/>
  <c r="L57" i="9"/>
  <c r="C58" i="9"/>
  <c r="D58" i="9"/>
  <c r="E58" i="9"/>
  <c r="F58" i="9"/>
  <c r="I58" i="9"/>
  <c r="J58" i="9"/>
  <c r="K58" i="9"/>
  <c r="L58" i="9"/>
  <c r="C59" i="9"/>
  <c r="D59" i="9"/>
  <c r="E59" i="9"/>
  <c r="F59" i="9"/>
  <c r="I59" i="9"/>
  <c r="J59" i="9"/>
  <c r="K59" i="9"/>
  <c r="L59" i="9"/>
  <c r="O59" i="9"/>
  <c r="C60" i="9"/>
  <c r="D60" i="9"/>
  <c r="E60" i="9"/>
  <c r="F60" i="9"/>
  <c r="I60" i="9"/>
  <c r="J60" i="9"/>
  <c r="K60" i="9"/>
  <c r="L60" i="9"/>
  <c r="C61" i="9"/>
  <c r="D61" i="9"/>
  <c r="E61" i="9"/>
  <c r="F61" i="9"/>
  <c r="I61" i="9"/>
  <c r="J61" i="9"/>
  <c r="K61" i="9"/>
  <c r="L61" i="9"/>
  <c r="Z107" i="5"/>
  <c r="U61" i="9" s="1"/>
  <c r="Y107" i="5"/>
  <c r="T61" i="9" s="1"/>
  <c r="V107" i="5"/>
  <c r="W107" i="5" s="1"/>
  <c r="R61" i="9" s="1"/>
  <c r="U107" i="5"/>
  <c r="P61" i="9" s="1"/>
  <c r="R107" i="5"/>
  <c r="S107" i="5" s="1"/>
  <c r="O61" i="9" s="1"/>
  <c r="P107" i="5"/>
  <c r="M61" i="9" s="1"/>
  <c r="Z106" i="5"/>
  <c r="U60" i="9" s="1"/>
  <c r="Y106" i="5"/>
  <c r="T60" i="9" s="1"/>
  <c r="V106" i="5"/>
  <c r="W106" i="5" s="1"/>
  <c r="U106" i="5"/>
  <c r="P60" i="9" s="1"/>
  <c r="R106" i="5"/>
  <c r="S106" i="5" s="1"/>
  <c r="O60" i="9" s="1"/>
  <c r="P106" i="5"/>
  <c r="M60" i="9" s="1"/>
  <c r="Z105" i="5"/>
  <c r="U59" i="9" s="1"/>
  <c r="Y105" i="5"/>
  <c r="T59" i="9" s="1"/>
  <c r="V105" i="5"/>
  <c r="W105" i="5" s="1"/>
  <c r="R59" i="9" s="1"/>
  <c r="U105" i="5"/>
  <c r="P59" i="9" s="1"/>
  <c r="R105" i="5"/>
  <c r="S105" i="5" s="1"/>
  <c r="P105" i="5"/>
  <c r="M59" i="9" s="1"/>
  <c r="Z104" i="5"/>
  <c r="U58" i="9" s="1"/>
  <c r="Y104" i="5"/>
  <c r="T58" i="9" s="1"/>
  <c r="V104" i="5"/>
  <c r="W104" i="5" s="1"/>
  <c r="R58" i="9" s="1"/>
  <c r="U104" i="5"/>
  <c r="P58" i="9" s="1"/>
  <c r="R104" i="5"/>
  <c r="N58" i="9" s="1"/>
  <c r="P104" i="5"/>
  <c r="M58" i="9" s="1"/>
  <c r="Z103" i="5"/>
  <c r="U57" i="9" s="1"/>
  <c r="Y103" i="5"/>
  <c r="T57" i="9" s="1"/>
  <c r="V103" i="5"/>
  <c r="W103" i="5" s="1"/>
  <c r="R57" i="9" s="1"/>
  <c r="U103" i="5"/>
  <c r="P57" i="9" s="1"/>
  <c r="R103" i="5"/>
  <c r="S103" i="5" s="1"/>
  <c r="O57" i="9" s="1"/>
  <c r="P103" i="5"/>
  <c r="M57" i="9" s="1"/>
  <c r="Z102" i="5"/>
  <c r="U56" i="9" s="1"/>
  <c r="Y102" i="5"/>
  <c r="T56" i="9" s="1"/>
  <c r="V102" i="5"/>
  <c r="W102" i="5" s="1"/>
  <c r="R56" i="9" s="1"/>
  <c r="U102" i="5"/>
  <c r="P56" i="9" s="1"/>
  <c r="R102" i="5"/>
  <c r="N56" i="9" s="1"/>
  <c r="P102" i="5"/>
  <c r="M56" i="9" s="1"/>
  <c r="Z101" i="5"/>
  <c r="U55" i="9" s="1"/>
  <c r="Y101" i="5"/>
  <c r="T55" i="9" s="1"/>
  <c r="V101" i="5"/>
  <c r="W101" i="5" s="1"/>
  <c r="R55" i="9" s="1"/>
  <c r="U101" i="5"/>
  <c r="P55" i="9" s="1"/>
  <c r="R101" i="5"/>
  <c r="S101" i="5" s="1"/>
  <c r="O55" i="9" s="1"/>
  <c r="P101" i="5"/>
  <c r="M55" i="9" s="1"/>
  <c r="Z100" i="5"/>
  <c r="U54" i="9" s="1"/>
  <c r="Y100" i="5"/>
  <c r="T54" i="9" s="1"/>
  <c r="V100" i="5"/>
  <c r="W100" i="5" s="1"/>
  <c r="R54" i="9" s="1"/>
  <c r="U100" i="5"/>
  <c r="P54" i="9" s="1"/>
  <c r="R100" i="5"/>
  <c r="S100" i="5" s="1"/>
  <c r="O54" i="9" s="1"/>
  <c r="P100" i="5"/>
  <c r="M54" i="9" s="1"/>
  <c r="Z99" i="5"/>
  <c r="Y99" i="5"/>
  <c r="V99" i="5"/>
  <c r="W99" i="5" s="1"/>
  <c r="R53" i="9" s="1"/>
  <c r="U99" i="5"/>
  <c r="P53" i="9" s="1"/>
  <c r="R99" i="5"/>
  <c r="S99" i="5" s="1"/>
  <c r="O53" i="9" s="1"/>
  <c r="P99" i="5"/>
  <c r="M53" i="9" s="1"/>
  <c r="Z98" i="5"/>
  <c r="U52" i="9" s="1"/>
  <c r="Y98" i="5"/>
  <c r="T52" i="9" s="1"/>
  <c r="V98" i="5"/>
  <c r="W98" i="5" s="1"/>
  <c r="R52" i="9" s="1"/>
  <c r="U98" i="5"/>
  <c r="P52" i="9" s="1"/>
  <c r="R98" i="5"/>
  <c r="S98" i="5" s="1"/>
  <c r="O52" i="9" s="1"/>
  <c r="P98" i="5"/>
  <c r="M52" i="9" s="1"/>
  <c r="Z97" i="5"/>
  <c r="U51" i="9" s="1"/>
  <c r="Y97" i="5"/>
  <c r="T51" i="9" s="1"/>
  <c r="V97" i="5"/>
  <c r="W97" i="5" s="1"/>
  <c r="R51" i="9" s="1"/>
  <c r="U97" i="5"/>
  <c r="P51" i="9" s="1"/>
  <c r="R97" i="5"/>
  <c r="S97" i="5" s="1"/>
  <c r="O51" i="9" s="1"/>
  <c r="P97" i="5"/>
  <c r="M51" i="9" s="1"/>
  <c r="Z96" i="5"/>
  <c r="U50" i="9" s="1"/>
  <c r="Y96" i="5"/>
  <c r="T50" i="9" s="1"/>
  <c r="V96" i="5"/>
  <c r="W96" i="5" s="1"/>
  <c r="R50" i="9" s="1"/>
  <c r="U96" i="5"/>
  <c r="P50" i="9" s="1"/>
  <c r="R96" i="5"/>
  <c r="S96" i="5" s="1"/>
  <c r="O50" i="9" s="1"/>
  <c r="P96" i="5"/>
  <c r="M50" i="9" s="1"/>
  <c r="Z95" i="5"/>
  <c r="U49" i="9" s="1"/>
  <c r="Y95" i="5"/>
  <c r="T49" i="9" s="1"/>
  <c r="V95" i="5"/>
  <c r="W95" i="5" s="1"/>
  <c r="U95" i="5"/>
  <c r="P49" i="9" s="1"/>
  <c r="R95" i="5"/>
  <c r="S95" i="5" s="1"/>
  <c r="O49" i="9" s="1"/>
  <c r="P95" i="5"/>
  <c r="M49" i="9" s="1"/>
  <c r="Z94" i="5"/>
  <c r="U48" i="9" s="1"/>
  <c r="Y94" i="5"/>
  <c r="T48" i="9" s="1"/>
  <c r="V94" i="5"/>
  <c r="W94" i="5" s="1"/>
  <c r="R48" i="9" s="1"/>
  <c r="U94" i="5"/>
  <c r="P48" i="9" s="1"/>
  <c r="R94" i="5"/>
  <c r="S94" i="5" s="1"/>
  <c r="O48" i="9" s="1"/>
  <c r="P94" i="5"/>
  <c r="M48" i="9" s="1"/>
  <c r="Z93" i="5"/>
  <c r="U47" i="9" s="1"/>
  <c r="Y93" i="5"/>
  <c r="T47" i="9" s="1"/>
  <c r="V93" i="5"/>
  <c r="Q47" i="9" s="1"/>
  <c r="U93" i="5"/>
  <c r="P47" i="9" s="1"/>
  <c r="R93" i="5"/>
  <c r="S93" i="5" s="1"/>
  <c r="O47" i="9" s="1"/>
  <c r="P93" i="5"/>
  <c r="M47" i="9" s="1"/>
  <c r="Z92" i="5"/>
  <c r="U46" i="9" s="1"/>
  <c r="Y92" i="5"/>
  <c r="V92" i="5"/>
  <c r="W92" i="5" s="1"/>
  <c r="R46" i="9" s="1"/>
  <c r="U92" i="5"/>
  <c r="P46" i="9" s="1"/>
  <c r="R92" i="5"/>
  <c r="S92" i="5" s="1"/>
  <c r="O46" i="9" s="1"/>
  <c r="P92" i="5"/>
  <c r="M46" i="9" s="1"/>
  <c r="Z91" i="5"/>
  <c r="U45" i="9" s="1"/>
  <c r="Y91" i="5"/>
  <c r="T45" i="9" s="1"/>
  <c r="V91" i="5"/>
  <c r="W91" i="5" s="1"/>
  <c r="R45" i="9" s="1"/>
  <c r="U91" i="5"/>
  <c r="P45" i="9" s="1"/>
  <c r="R91" i="5"/>
  <c r="S91" i="5" s="1"/>
  <c r="O45" i="9" s="1"/>
  <c r="P91" i="5"/>
  <c r="M45" i="9" s="1"/>
  <c r="Z90" i="5"/>
  <c r="U44" i="9" s="1"/>
  <c r="Y90" i="5"/>
  <c r="T44" i="9" s="1"/>
  <c r="V90" i="5"/>
  <c r="W90" i="5" s="1"/>
  <c r="U90" i="5"/>
  <c r="P44" i="9" s="1"/>
  <c r="R90" i="5"/>
  <c r="S90" i="5" s="1"/>
  <c r="O44" i="9" s="1"/>
  <c r="P90" i="5"/>
  <c r="M44" i="9" s="1"/>
  <c r="Z89" i="5"/>
  <c r="U43" i="9" s="1"/>
  <c r="Y89" i="5"/>
  <c r="T43" i="9" s="1"/>
  <c r="V89" i="5"/>
  <c r="W89" i="5" s="1"/>
  <c r="R43" i="9" s="1"/>
  <c r="U89" i="5"/>
  <c r="P43" i="9" s="1"/>
  <c r="R89" i="5"/>
  <c r="S89" i="5" s="1"/>
  <c r="O43" i="9" s="1"/>
  <c r="P89" i="5"/>
  <c r="M43" i="9" s="1"/>
  <c r="Z88" i="5"/>
  <c r="U42" i="9" s="1"/>
  <c r="Y88" i="5"/>
  <c r="T42" i="9" s="1"/>
  <c r="V88" i="5"/>
  <c r="W88" i="5" s="1"/>
  <c r="U88" i="5"/>
  <c r="P42" i="9" s="1"/>
  <c r="R88" i="5"/>
  <c r="N42" i="9" s="1"/>
  <c r="P88" i="5"/>
  <c r="M42" i="9" s="1"/>
  <c r="Z87" i="5"/>
  <c r="U41" i="9" s="1"/>
  <c r="Y87" i="5"/>
  <c r="T41" i="9" s="1"/>
  <c r="V87" i="5"/>
  <c r="W87" i="5" s="1"/>
  <c r="R41" i="9" s="1"/>
  <c r="U87" i="5"/>
  <c r="P41" i="9" s="1"/>
  <c r="R87" i="5"/>
  <c r="S87" i="5" s="1"/>
  <c r="O41" i="9" s="1"/>
  <c r="P87" i="5"/>
  <c r="M41" i="9" s="1"/>
  <c r="Z86" i="5"/>
  <c r="U40" i="9" s="1"/>
  <c r="Y86" i="5"/>
  <c r="T40" i="9" s="1"/>
  <c r="V86" i="5"/>
  <c r="W86" i="5" s="1"/>
  <c r="R40" i="9" s="1"/>
  <c r="U86" i="5"/>
  <c r="P40" i="9" s="1"/>
  <c r="R86" i="5"/>
  <c r="N40" i="9" s="1"/>
  <c r="P86" i="5"/>
  <c r="M40" i="9" s="1"/>
  <c r="Z85" i="5"/>
  <c r="U39" i="9" s="1"/>
  <c r="Y85" i="5"/>
  <c r="T39" i="9" s="1"/>
  <c r="V85" i="5"/>
  <c r="W85" i="5" s="1"/>
  <c r="U85" i="5"/>
  <c r="P39" i="9" s="1"/>
  <c r="R85" i="5"/>
  <c r="S85" i="5" s="1"/>
  <c r="O39" i="9" s="1"/>
  <c r="P85" i="5"/>
  <c r="M39" i="9" s="1"/>
  <c r="Z84" i="5"/>
  <c r="U38" i="9" s="1"/>
  <c r="Y84" i="5"/>
  <c r="T38" i="9" s="1"/>
  <c r="V84" i="5"/>
  <c r="W84" i="5" s="1"/>
  <c r="R38" i="9" s="1"/>
  <c r="U84" i="5"/>
  <c r="P38" i="9" s="1"/>
  <c r="R84" i="5"/>
  <c r="S84" i="5" s="1"/>
  <c r="O38" i="9" s="1"/>
  <c r="P84" i="5"/>
  <c r="M38" i="9" s="1"/>
  <c r="Z83" i="5"/>
  <c r="U37" i="9" s="1"/>
  <c r="Y83" i="5"/>
  <c r="T37" i="9" s="1"/>
  <c r="V83" i="5"/>
  <c r="W83" i="5" s="1"/>
  <c r="U83" i="5"/>
  <c r="P37" i="9" s="1"/>
  <c r="R83" i="5"/>
  <c r="S83" i="5" s="1"/>
  <c r="O37" i="9" s="1"/>
  <c r="P83" i="5"/>
  <c r="M37" i="9" s="1"/>
  <c r="Z82" i="5"/>
  <c r="U36" i="9" s="1"/>
  <c r="Y82" i="5"/>
  <c r="T36" i="9" s="1"/>
  <c r="V82" i="5"/>
  <c r="W82" i="5" s="1"/>
  <c r="R36" i="9" s="1"/>
  <c r="U82" i="5"/>
  <c r="R82" i="5"/>
  <c r="S82" i="5" s="1"/>
  <c r="O36" i="9" s="1"/>
  <c r="P82" i="5"/>
  <c r="M36" i="9" s="1"/>
  <c r="Z81" i="5"/>
  <c r="U35" i="9" s="1"/>
  <c r="Y81" i="5"/>
  <c r="T35" i="9" s="1"/>
  <c r="V81" i="5"/>
  <c r="W81" i="5" s="1"/>
  <c r="R35" i="9" s="1"/>
  <c r="U81" i="5"/>
  <c r="P35" i="9" s="1"/>
  <c r="R81" i="5"/>
  <c r="S81" i="5" s="1"/>
  <c r="O35" i="9" s="1"/>
  <c r="P81" i="5"/>
  <c r="M35" i="9" s="1"/>
  <c r="Z80" i="5"/>
  <c r="U34" i="9" s="1"/>
  <c r="Y80" i="5"/>
  <c r="T34" i="9" s="1"/>
  <c r="V80" i="5"/>
  <c r="W80" i="5" s="1"/>
  <c r="R34" i="9" s="1"/>
  <c r="U80" i="5"/>
  <c r="P34" i="9" s="1"/>
  <c r="R80" i="5"/>
  <c r="S80" i="5" s="1"/>
  <c r="O34" i="9" s="1"/>
  <c r="P80" i="5"/>
  <c r="M34" i="9" s="1"/>
  <c r="Z79" i="5"/>
  <c r="U33" i="9" s="1"/>
  <c r="Y79" i="5"/>
  <c r="T33" i="9" s="1"/>
  <c r="V79" i="5"/>
  <c r="W79" i="5" s="1"/>
  <c r="R33" i="9" s="1"/>
  <c r="U79" i="5"/>
  <c r="P33" i="9" s="1"/>
  <c r="R79" i="5"/>
  <c r="S79" i="5" s="1"/>
  <c r="O33" i="9" s="1"/>
  <c r="P79" i="5"/>
  <c r="M33" i="9" s="1"/>
  <c r="Z78" i="5"/>
  <c r="U32" i="9" s="1"/>
  <c r="Y78" i="5"/>
  <c r="T32" i="9" s="1"/>
  <c r="V78" i="5"/>
  <c r="W78" i="5" s="1"/>
  <c r="R32" i="9" s="1"/>
  <c r="U78" i="5"/>
  <c r="P32" i="9" s="1"/>
  <c r="R78" i="5"/>
  <c r="S78" i="5" s="1"/>
  <c r="O32" i="9" s="1"/>
  <c r="P78" i="5"/>
  <c r="M32" i="9" s="1"/>
  <c r="Z77" i="5"/>
  <c r="U31" i="9" s="1"/>
  <c r="Y77" i="5"/>
  <c r="T31" i="9" s="1"/>
  <c r="V77" i="5"/>
  <c r="W77" i="5" s="1"/>
  <c r="R31" i="9" s="1"/>
  <c r="U77" i="5"/>
  <c r="P31" i="9" s="1"/>
  <c r="R77" i="5"/>
  <c r="S77" i="5" s="1"/>
  <c r="O31" i="9" s="1"/>
  <c r="P77" i="5"/>
  <c r="M31" i="9" s="1"/>
  <c r="Z76" i="5"/>
  <c r="U30" i="9" s="1"/>
  <c r="Y76" i="5"/>
  <c r="T30" i="9" s="1"/>
  <c r="V76" i="5"/>
  <c r="W76" i="5" s="1"/>
  <c r="R30" i="9" s="1"/>
  <c r="U76" i="5"/>
  <c r="P30" i="9" s="1"/>
  <c r="R76" i="5"/>
  <c r="N30" i="9" s="1"/>
  <c r="P76" i="5"/>
  <c r="M30" i="9" s="1"/>
  <c r="Z75" i="5"/>
  <c r="U29" i="9" s="1"/>
  <c r="Y75" i="5"/>
  <c r="T29" i="9" s="1"/>
  <c r="V75" i="5"/>
  <c r="W75" i="5" s="1"/>
  <c r="R29" i="9" s="1"/>
  <c r="U75" i="5"/>
  <c r="P29" i="9" s="1"/>
  <c r="R75" i="5"/>
  <c r="S75" i="5" s="1"/>
  <c r="O29" i="9" s="1"/>
  <c r="P75" i="5"/>
  <c r="M29" i="9" s="1"/>
  <c r="Z74" i="5"/>
  <c r="U28" i="9" s="1"/>
  <c r="Y74" i="5"/>
  <c r="T28" i="9" s="1"/>
  <c r="V74" i="5"/>
  <c r="W74" i="5" s="1"/>
  <c r="U74" i="5"/>
  <c r="P28" i="9" s="1"/>
  <c r="R74" i="5"/>
  <c r="S74" i="5" s="1"/>
  <c r="O28" i="9" s="1"/>
  <c r="P74" i="5"/>
  <c r="M28" i="9" s="1"/>
  <c r="Z73" i="5"/>
  <c r="U27" i="9" s="1"/>
  <c r="Y73" i="5"/>
  <c r="T27" i="9" s="1"/>
  <c r="V73" i="5"/>
  <c r="W73" i="5" s="1"/>
  <c r="R27" i="9" s="1"/>
  <c r="U73" i="5"/>
  <c r="P27" i="9" s="1"/>
  <c r="R73" i="5"/>
  <c r="S73" i="5" s="1"/>
  <c r="O27" i="9" s="1"/>
  <c r="P73" i="5"/>
  <c r="M27" i="9" s="1"/>
  <c r="Z72" i="5"/>
  <c r="U26" i="9" s="1"/>
  <c r="Y72" i="5"/>
  <c r="T26" i="9" s="1"/>
  <c r="V72" i="5"/>
  <c r="W72" i="5" s="1"/>
  <c r="R26" i="9" s="1"/>
  <c r="U72" i="5"/>
  <c r="P26" i="9" s="1"/>
  <c r="R72" i="5"/>
  <c r="N26" i="9" s="1"/>
  <c r="P72" i="5"/>
  <c r="M26" i="9" s="1"/>
  <c r="Z71" i="5"/>
  <c r="U25" i="9" s="1"/>
  <c r="Y71" i="5"/>
  <c r="T25" i="9" s="1"/>
  <c r="V71" i="5"/>
  <c r="W71" i="5" s="1"/>
  <c r="R25" i="9" s="1"/>
  <c r="U71" i="5"/>
  <c r="P25" i="9" s="1"/>
  <c r="R71" i="5"/>
  <c r="S71" i="5" s="1"/>
  <c r="O25" i="9" s="1"/>
  <c r="P71" i="5"/>
  <c r="M25" i="9" s="1"/>
  <c r="Z70" i="5"/>
  <c r="U24" i="9" s="1"/>
  <c r="Y70" i="5"/>
  <c r="T24" i="9" s="1"/>
  <c r="V70" i="5"/>
  <c r="W70" i="5" s="1"/>
  <c r="R24" i="9" s="1"/>
  <c r="U70" i="5"/>
  <c r="P24" i="9" s="1"/>
  <c r="R70" i="5"/>
  <c r="N24" i="9" s="1"/>
  <c r="P70" i="5"/>
  <c r="M24" i="9" s="1"/>
  <c r="Z69" i="5"/>
  <c r="U23" i="9" s="1"/>
  <c r="Y69" i="5"/>
  <c r="T23" i="9" s="1"/>
  <c r="V69" i="5"/>
  <c r="W69" i="5" s="1"/>
  <c r="U69" i="5"/>
  <c r="P23" i="9" s="1"/>
  <c r="R69" i="5"/>
  <c r="S69" i="5" s="1"/>
  <c r="O23" i="9" s="1"/>
  <c r="P69" i="5"/>
  <c r="M23" i="9" s="1"/>
  <c r="Z68" i="5"/>
  <c r="U22" i="9" s="1"/>
  <c r="Y68" i="5"/>
  <c r="T22" i="9" s="1"/>
  <c r="V68" i="5"/>
  <c r="W68" i="5" s="1"/>
  <c r="R22" i="9" s="1"/>
  <c r="U68" i="5"/>
  <c r="P22" i="9" s="1"/>
  <c r="R68" i="5"/>
  <c r="S68" i="5" s="1"/>
  <c r="O22" i="9" s="1"/>
  <c r="P68" i="5"/>
  <c r="M22" i="9" s="1"/>
  <c r="Z67" i="5"/>
  <c r="U21" i="9" s="1"/>
  <c r="Y67" i="5"/>
  <c r="T21" i="9" s="1"/>
  <c r="V67" i="5"/>
  <c r="W67" i="5" s="1"/>
  <c r="R21" i="9" s="1"/>
  <c r="U67" i="5"/>
  <c r="P21" i="9" s="1"/>
  <c r="R67" i="5"/>
  <c r="S67" i="5" s="1"/>
  <c r="O21" i="9" s="1"/>
  <c r="P67" i="5"/>
  <c r="M21" i="9" s="1"/>
  <c r="Z66" i="5"/>
  <c r="U20" i="9" s="1"/>
  <c r="Y66" i="5"/>
  <c r="T20" i="9" s="1"/>
  <c r="V66" i="5"/>
  <c r="W66" i="5" s="1"/>
  <c r="R20" i="9" s="1"/>
  <c r="U66" i="5"/>
  <c r="P20" i="9" s="1"/>
  <c r="R66" i="5"/>
  <c r="S66" i="5" s="1"/>
  <c r="O20" i="9" s="1"/>
  <c r="P66" i="5"/>
  <c r="M20" i="9" s="1"/>
  <c r="Z65" i="5"/>
  <c r="U19" i="9" s="1"/>
  <c r="Y65" i="5"/>
  <c r="T19" i="9" s="1"/>
  <c r="V65" i="5"/>
  <c r="W65" i="5" s="1"/>
  <c r="R19" i="9" s="1"/>
  <c r="U65" i="5"/>
  <c r="P19" i="9" s="1"/>
  <c r="R65" i="5"/>
  <c r="S65" i="5" s="1"/>
  <c r="O19" i="9" s="1"/>
  <c r="P65" i="5"/>
  <c r="M19" i="9" s="1"/>
  <c r="Z64" i="5"/>
  <c r="U18" i="9" s="1"/>
  <c r="Y64" i="5"/>
  <c r="T18" i="9" s="1"/>
  <c r="V64" i="5"/>
  <c r="W64" i="5" s="1"/>
  <c r="R18" i="9" s="1"/>
  <c r="U64" i="5"/>
  <c r="P18" i="9" s="1"/>
  <c r="R64" i="5"/>
  <c r="S64" i="5" s="1"/>
  <c r="O18" i="9" s="1"/>
  <c r="P64" i="5"/>
  <c r="M18" i="9" s="1"/>
  <c r="Z63" i="5"/>
  <c r="U17" i="9" s="1"/>
  <c r="Y63" i="5"/>
  <c r="T17" i="9" s="1"/>
  <c r="V63" i="5"/>
  <c r="W63" i="5" s="1"/>
  <c r="U63" i="5"/>
  <c r="P17" i="9" s="1"/>
  <c r="R63" i="5"/>
  <c r="S63" i="5" s="1"/>
  <c r="O17" i="9" s="1"/>
  <c r="P63" i="5"/>
  <c r="M17" i="9" s="1"/>
  <c r="Z62" i="5"/>
  <c r="U16" i="9" s="1"/>
  <c r="Y62" i="5"/>
  <c r="T16" i="9" s="1"/>
  <c r="V62" i="5"/>
  <c r="W62" i="5" s="1"/>
  <c r="R16" i="9" s="1"/>
  <c r="U62" i="5"/>
  <c r="P16" i="9" s="1"/>
  <c r="R62" i="5"/>
  <c r="S62" i="5" s="1"/>
  <c r="O16" i="9" s="1"/>
  <c r="P62" i="5"/>
  <c r="M16" i="9" s="1"/>
  <c r="Z61" i="5"/>
  <c r="U15" i="9" s="1"/>
  <c r="Y61" i="5"/>
  <c r="T15" i="9" s="1"/>
  <c r="V61" i="5"/>
  <c r="Q15" i="9" s="1"/>
  <c r="U61" i="5"/>
  <c r="P15" i="9" s="1"/>
  <c r="R61" i="5"/>
  <c r="S61" i="5" s="1"/>
  <c r="O15" i="9" s="1"/>
  <c r="P61" i="5"/>
  <c r="M15" i="9" s="1"/>
  <c r="Z60" i="5"/>
  <c r="U14" i="9" s="1"/>
  <c r="Y60" i="5"/>
  <c r="T14" i="9" s="1"/>
  <c r="V60" i="5"/>
  <c r="W60" i="5" s="1"/>
  <c r="R14" i="9" s="1"/>
  <c r="U60" i="5"/>
  <c r="P14" i="9" s="1"/>
  <c r="R60" i="5"/>
  <c r="S60" i="5" s="1"/>
  <c r="O14" i="9" s="1"/>
  <c r="P60" i="5"/>
  <c r="M14" i="9" s="1"/>
  <c r="Z59" i="5"/>
  <c r="U13" i="9" s="1"/>
  <c r="Y59" i="5"/>
  <c r="T13" i="9" s="1"/>
  <c r="V59" i="5"/>
  <c r="W59" i="5" s="1"/>
  <c r="R13" i="9" s="1"/>
  <c r="U59" i="5"/>
  <c r="P13" i="9" s="1"/>
  <c r="R59" i="5"/>
  <c r="S59" i="5" s="1"/>
  <c r="O13" i="9" s="1"/>
  <c r="P59" i="5"/>
  <c r="M13" i="9" s="1"/>
  <c r="Z58" i="5"/>
  <c r="U12" i="9" s="1"/>
  <c r="Y58" i="5"/>
  <c r="T12" i="9" s="1"/>
  <c r="V58" i="5"/>
  <c r="W58" i="5" s="1"/>
  <c r="U58" i="5"/>
  <c r="P12" i="9" s="1"/>
  <c r="R58" i="5"/>
  <c r="N12" i="9" s="1"/>
  <c r="P58" i="5"/>
  <c r="M12" i="9" s="1"/>
  <c r="Z57" i="5"/>
  <c r="U11" i="9" s="1"/>
  <c r="Y57" i="5"/>
  <c r="T11" i="9" s="1"/>
  <c r="V57" i="5"/>
  <c r="W57" i="5" s="1"/>
  <c r="R11" i="9" s="1"/>
  <c r="U57" i="5"/>
  <c r="P11" i="9" s="1"/>
  <c r="R57" i="5"/>
  <c r="S57" i="5" s="1"/>
  <c r="O11" i="9" s="1"/>
  <c r="P57" i="5"/>
  <c r="M11" i="9" s="1"/>
  <c r="Z56" i="5"/>
  <c r="U10" i="9" s="1"/>
  <c r="Y56" i="5"/>
  <c r="T10" i="9" s="1"/>
  <c r="V56" i="5"/>
  <c r="W56" i="5" s="1"/>
  <c r="U56" i="5"/>
  <c r="P10" i="9" s="1"/>
  <c r="R56" i="5"/>
  <c r="N10" i="9" s="1"/>
  <c r="P56" i="5"/>
  <c r="M10" i="9" s="1"/>
  <c r="Z55" i="5"/>
  <c r="U9" i="9" s="1"/>
  <c r="Y55" i="5"/>
  <c r="T9" i="9" s="1"/>
  <c r="V55" i="5"/>
  <c r="W55" i="5" s="1"/>
  <c r="R9" i="9" s="1"/>
  <c r="U55" i="5"/>
  <c r="P9" i="9" s="1"/>
  <c r="R55" i="5"/>
  <c r="S55" i="5" s="1"/>
  <c r="O9" i="9" s="1"/>
  <c r="P55" i="5"/>
  <c r="M9" i="9" s="1"/>
  <c r="Z54" i="5"/>
  <c r="U8" i="9" s="1"/>
  <c r="Y54" i="5"/>
  <c r="T8" i="9" s="1"/>
  <c r="V54" i="5"/>
  <c r="W54" i="5" s="1"/>
  <c r="U54" i="5"/>
  <c r="P8" i="9" s="1"/>
  <c r="R54" i="5"/>
  <c r="N8" i="9" s="1"/>
  <c r="P54" i="5"/>
  <c r="M8" i="9" s="1"/>
  <c r="Z53" i="5"/>
  <c r="U7" i="9" s="1"/>
  <c r="Y53" i="5"/>
  <c r="T7" i="9" s="1"/>
  <c r="V53" i="5"/>
  <c r="W53" i="5" s="1"/>
  <c r="U53" i="5"/>
  <c r="P7" i="9" s="1"/>
  <c r="R53" i="5"/>
  <c r="S53" i="5" s="1"/>
  <c r="O7" i="9" s="1"/>
  <c r="P53" i="5"/>
  <c r="M7" i="9" s="1"/>
  <c r="Z52" i="5"/>
  <c r="U6" i="9" s="1"/>
  <c r="Y52" i="5"/>
  <c r="T6" i="9" s="1"/>
  <c r="V52" i="5"/>
  <c r="W52" i="5" s="1"/>
  <c r="R6" i="9" s="1"/>
  <c r="U52" i="5"/>
  <c r="P6" i="9" s="1"/>
  <c r="R52" i="5"/>
  <c r="S52" i="5" s="1"/>
  <c r="O6" i="9" s="1"/>
  <c r="P52" i="5"/>
  <c r="M6" i="9" s="1"/>
  <c r="Z51" i="5"/>
  <c r="U5" i="9" s="1"/>
  <c r="Y51" i="5"/>
  <c r="T5" i="9" s="1"/>
  <c r="V51" i="5"/>
  <c r="W51" i="5" s="1"/>
  <c r="U51" i="5"/>
  <c r="P5" i="9" s="1"/>
  <c r="R51" i="5"/>
  <c r="S51" i="5" s="1"/>
  <c r="O5" i="9" s="1"/>
  <c r="P51" i="5"/>
  <c r="M5" i="9" s="1"/>
  <c r="Z50" i="5"/>
  <c r="U4" i="9" s="1"/>
  <c r="Y50" i="5"/>
  <c r="T4" i="9" s="1"/>
  <c r="V50" i="5"/>
  <c r="W50" i="5" s="1"/>
  <c r="R4" i="9" s="1"/>
  <c r="U50" i="5"/>
  <c r="P4" i="9" s="1"/>
  <c r="R50" i="5"/>
  <c r="S50" i="5" s="1"/>
  <c r="O4" i="9" s="1"/>
  <c r="P50" i="5"/>
  <c r="M4" i="9" s="1"/>
  <c r="Z49" i="5"/>
  <c r="U3" i="9" s="1"/>
  <c r="Y49" i="5"/>
  <c r="T3" i="9" s="1"/>
  <c r="V49" i="5"/>
  <c r="W49" i="5" s="1"/>
  <c r="R3" i="9" s="1"/>
  <c r="U49" i="5"/>
  <c r="P3" i="9" s="1"/>
  <c r="R49" i="5"/>
  <c r="S49" i="5" s="1"/>
  <c r="O3" i="9" s="1"/>
  <c r="P49" i="5"/>
  <c r="M3" i="9" s="1"/>
  <c r="V48" i="5"/>
  <c r="W48" i="5" s="1"/>
  <c r="R48" i="5"/>
  <c r="S48" i="5" s="1"/>
  <c r="U48" i="5"/>
  <c r="I26" i="16"/>
  <c r="N60" i="9" l="1"/>
  <c r="X85" i="5"/>
  <c r="S39" i="9" s="1"/>
  <c r="Q41" i="9"/>
  <c r="N22" i="9"/>
  <c r="N52" i="9"/>
  <c r="N4" i="9"/>
  <c r="Q35" i="9"/>
  <c r="X106" i="5"/>
  <c r="S60" i="9" s="1"/>
  <c r="W93" i="5"/>
  <c r="R47" i="9" s="1"/>
  <c r="Q61" i="9"/>
  <c r="Q56" i="9"/>
  <c r="N44" i="9"/>
  <c r="N21" i="9"/>
  <c r="Q9" i="9"/>
  <c r="N38" i="9"/>
  <c r="N43" i="9"/>
  <c r="N59" i="9"/>
  <c r="Q57" i="9"/>
  <c r="N54" i="9"/>
  <c r="N27" i="9"/>
  <c r="Q50" i="9"/>
  <c r="R39" i="9"/>
  <c r="N35" i="9"/>
  <c r="Q19" i="9"/>
  <c r="N6" i="9"/>
  <c r="S58" i="5"/>
  <c r="O12" i="9" s="1"/>
  <c r="Q25" i="9"/>
  <c r="Q3" i="9"/>
  <c r="N53" i="9"/>
  <c r="Q18" i="9"/>
  <c r="X53" i="5"/>
  <c r="S7" i="9" s="1"/>
  <c r="N61" i="9"/>
  <c r="N36" i="9"/>
  <c r="Q33" i="9"/>
  <c r="N28" i="9"/>
  <c r="N3" i="9"/>
  <c r="X74" i="5"/>
  <c r="S28" i="9" s="1"/>
  <c r="W61" i="5"/>
  <c r="R15" i="9" s="1"/>
  <c r="N51" i="9"/>
  <c r="R7" i="9"/>
  <c r="N11" i="9"/>
  <c r="Q51" i="9"/>
  <c r="N19" i="9"/>
  <c r="X90" i="5"/>
  <c r="S44" i="9" s="1"/>
  <c r="N20" i="9"/>
  <c r="X95" i="5"/>
  <c r="S49" i="9" s="1"/>
  <c r="R49" i="9"/>
  <c r="X63" i="5"/>
  <c r="S17" i="9" s="1"/>
  <c r="R17" i="9"/>
  <c r="X51" i="5"/>
  <c r="S5" i="9" s="1"/>
  <c r="X83" i="5"/>
  <c r="S37" i="9" s="1"/>
  <c r="Q32" i="9"/>
  <c r="S54" i="5"/>
  <c r="O8" i="9" s="1"/>
  <c r="S76" i="5"/>
  <c r="O30" i="9" s="1"/>
  <c r="S86" i="5"/>
  <c r="O40" i="9" s="1"/>
  <c r="N50" i="9"/>
  <c r="N34" i="9"/>
  <c r="Q31" i="9"/>
  <c r="N18" i="9"/>
  <c r="Q17" i="9"/>
  <c r="X78" i="5"/>
  <c r="S32" i="9" s="1"/>
  <c r="Q48" i="9"/>
  <c r="Q16" i="9"/>
  <c r="N49" i="9"/>
  <c r="Q46" i="9"/>
  <c r="N33" i="9"/>
  <c r="Q30" i="9"/>
  <c r="N17" i="9"/>
  <c r="Q14" i="9"/>
  <c r="Q34" i="9"/>
  <c r="N5" i="9"/>
  <c r="X86" i="5"/>
  <c r="S40" i="9" s="1"/>
  <c r="R60" i="9"/>
  <c r="N48" i="9"/>
  <c r="Q45" i="9"/>
  <c r="R44" i="9"/>
  <c r="N32" i="9"/>
  <c r="Q29" i="9"/>
  <c r="R28" i="9"/>
  <c r="N16" i="9"/>
  <c r="Q13" i="9"/>
  <c r="R12" i="9"/>
  <c r="Q60" i="9"/>
  <c r="N47" i="9"/>
  <c r="Q44" i="9"/>
  <c r="N31" i="9"/>
  <c r="Q28" i="9"/>
  <c r="N15" i="9"/>
  <c r="Q12" i="9"/>
  <c r="S56" i="5"/>
  <c r="O10" i="9" s="1"/>
  <c r="Q49" i="9"/>
  <c r="Q59" i="9"/>
  <c r="N46" i="9"/>
  <c r="Q43" i="9"/>
  <c r="R42" i="9"/>
  <c r="Q27" i="9"/>
  <c r="N14" i="9"/>
  <c r="Q11" i="9"/>
  <c r="R10" i="9"/>
  <c r="S88" i="5"/>
  <c r="O42" i="9" s="1"/>
  <c r="N37" i="9"/>
  <c r="S72" i="5"/>
  <c r="O26" i="9" s="1"/>
  <c r="S104" i="5"/>
  <c r="O58" i="9" s="1"/>
  <c r="Q58" i="9"/>
  <c r="N45" i="9"/>
  <c r="Q42" i="9"/>
  <c r="N29" i="9"/>
  <c r="Q26" i="9"/>
  <c r="N13" i="9"/>
  <c r="Q10" i="9"/>
  <c r="R8" i="9"/>
  <c r="Q24" i="9"/>
  <c r="Q8" i="9"/>
  <c r="S70" i="5"/>
  <c r="O24" i="9" s="1"/>
  <c r="S102" i="5"/>
  <c r="O56" i="9" s="1"/>
  <c r="Q55" i="9"/>
  <c r="Q39" i="9"/>
  <c r="Q23" i="9"/>
  <c r="Q7" i="9"/>
  <c r="Q40" i="9"/>
  <c r="N57" i="9"/>
  <c r="Q54" i="9"/>
  <c r="N41" i="9"/>
  <c r="Q38" i="9"/>
  <c r="R37" i="9"/>
  <c r="N25" i="9"/>
  <c r="Q22" i="9"/>
  <c r="N9" i="9"/>
  <c r="Q6" i="9"/>
  <c r="R5" i="9"/>
  <c r="X70" i="5"/>
  <c r="S24" i="9" s="1"/>
  <c r="X102" i="5"/>
  <c r="S56" i="9" s="1"/>
  <c r="Q53" i="9"/>
  <c r="Q37" i="9"/>
  <c r="Q21" i="9"/>
  <c r="Q5" i="9"/>
  <c r="X60" i="5"/>
  <c r="S14" i="9" s="1"/>
  <c r="X92" i="5"/>
  <c r="S46" i="9" s="1"/>
  <c r="N55" i="9"/>
  <c r="Q52" i="9"/>
  <c r="N39" i="9"/>
  <c r="Q36" i="9"/>
  <c r="N23" i="9"/>
  <c r="Q20" i="9"/>
  <c r="N7" i="9"/>
  <c r="Q4" i="9"/>
  <c r="X71" i="5"/>
  <c r="S25" i="9" s="1"/>
  <c r="X61" i="5"/>
  <c r="S15" i="9" s="1"/>
  <c r="X69" i="5"/>
  <c r="S23" i="9" s="1"/>
  <c r="X91" i="5"/>
  <c r="S45" i="9" s="1"/>
  <c r="X64" i="5"/>
  <c r="S18" i="9" s="1"/>
  <c r="X52" i="5"/>
  <c r="S6" i="9" s="1"/>
  <c r="X55" i="5"/>
  <c r="S9" i="9" s="1"/>
  <c r="X87" i="5"/>
  <c r="S41" i="9" s="1"/>
  <c r="X50" i="5"/>
  <c r="S4" i="9" s="1"/>
  <c r="X77" i="5"/>
  <c r="S31" i="9" s="1"/>
  <c r="X82" i="5"/>
  <c r="S36" i="9" s="1"/>
  <c r="X103" i="5"/>
  <c r="S57" i="9" s="1"/>
  <c r="X84" i="5"/>
  <c r="S38" i="9" s="1"/>
  <c r="X94" i="5"/>
  <c r="S48" i="9" s="1"/>
  <c r="X98" i="5"/>
  <c r="S52" i="9" s="1"/>
  <c r="X49" i="5"/>
  <c r="S3" i="9" s="1"/>
  <c r="X67" i="5"/>
  <c r="S21" i="9" s="1"/>
  <c r="X99" i="5"/>
  <c r="S53" i="9" s="1"/>
  <c r="X75" i="5"/>
  <c r="S29" i="9" s="1"/>
  <c r="X97" i="5"/>
  <c r="S51" i="9" s="1"/>
  <c r="X107" i="5"/>
  <c r="S61" i="9" s="1"/>
  <c r="X59" i="5"/>
  <c r="S13" i="9" s="1"/>
  <c r="X81" i="5"/>
  <c r="S35" i="9" s="1"/>
  <c r="X96" i="5"/>
  <c r="S50" i="9" s="1"/>
  <c r="X62" i="5"/>
  <c r="S16" i="9" s="1"/>
  <c r="X66" i="5"/>
  <c r="S20" i="9" s="1"/>
  <c r="X101" i="5"/>
  <c r="S55" i="9" s="1"/>
  <c r="X57" i="5"/>
  <c r="S11" i="9" s="1"/>
  <c r="X89" i="5"/>
  <c r="S43" i="9" s="1"/>
  <c r="X79" i="5"/>
  <c r="S33" i="9" s="1"/>
  <c r="X65" i="5"/>
  <c r="S19" i="9" s="1"/>
  <c r="X80" i="5"/>
  <c r="S34" i="9" s="1"/>
  <c r="X68" i="5"/>
  <c r="S22" i="9" s="1"/>
  <c r="X73" i="5"/>
  <c r="S27" i="9" s="1"/>
  <c r="X100" i="5"/>
  <c r="S54" i="9" s="1"/>
  <c r="X105" i="5"/>
  <c r="S59" i="9" s="1"/>
  <c r="X48" i="5"/>
  <c r="C2" i="14"/>
  <c r="B2" i="14"/>
  <c r="T2" i="12"/>
  <c r="M19" i="13"/>
  <c r="X93" i="5" l="1"/>
  <c r="S47" i="9" s="1"/>
  <c r="X54" i="5"/>
  <c r="S8" i="9" s="1"/>
  <c r="X76" i="5"/>
  <c r="S30" i="9" s="1"/>
  <c r="X58" i="5"/>
  <c r="S12" i="9" s="1"/>
  <c r="X104" i="5"/>
  <c r="S58" i="9" s="1"/>
  <c r="X72" i="5"/>
  <c r="S26" i="9" s="1"/>
  <c r="X56" i="5"/>
  <c r="S10" i="9" s="1"/>
  <c r="X88" i="5"/>
  <c r="S42" i="9" s="1"/>
  <c r="G134" i="1"/>
  <c r="DE2" i="12"/>
  <c r="DD2" i="12"/>
  <c r="DB2" i="12"/>
  <c r="CZ2" i="12"/>
  <c r="CY2" i="12"/>
  <c r="CX2" i="12"/>
  <c r="CW2" i="12"/>
  <c r="CU2" i="12"/>
  <c r="CS2" i="12"/>
  <c r="CR2" i="12"/>
  <c r="CQ2" i="12"/>
  <c r="CP2" i="12"/>
  <c r="CO2" i="12"/>
  <c r="CN2" i="12"/>
  <c r="CM2" i="12"/>
  <c r="CH2" i="12"/>
  <c r="CG2" i="12"/>
  <c r="CE2" i="12"/>
  <c r="CC2" i="12"/>
  <c r="CB2" i="12"/>
  <c r="CA2" i="12"/>
  <c r="BZ2" i="12"/>
  <c r="BX2" i="12"/>
  <c r="BV2" i="12"/>
  <c r="BU2" i="12"/>
  <c r="BT2" i="12"/>
  <c r="BS2" i="12"/>
  <c r="BR2" i="12"/>
  <c r="BQ2" i="12"/>
  <c r="BP2" i="12"/>
  <c r="BK2" i="12"/>
  <c r="BJ2" i="12"/>
  <c r="BH2" i="12"/>
  <c r="BF2" i="12"/>
  <c r="BE2" i="12"/>
  <c r="BD2" i="12"/>
  <c r="BC2" i="12"/>
  <c r="BA2" i="12"/>
  <c r="AY2" i="12"/>
  <c r="AX2" i="12"/>
  <c r="AW2" i="12"/>
  <c r="AV2" i="12"/>
  <c r="AU2" i="12"/>
  <c r="AT2" i="12"/>
  <c r="AS2" i="12"/>
  <c r="AR2" i="12"/>
  <c r="AQ2" i="12"/>
  <c r="AP2" i="12"/>
  <c r="AO2" i="12"/>
  <c r="AN2" i="12"/>
  <c r="AM2" i="12"/>
  <c r="AK2" i="12"/>
  <c r="AJ2" i="12"/>
  <c r="AI2" i="12"/>
  <c r="AG2" i="12"/>
  <c r="AF2" i="12"/>
  <c r="AE2" i="12"/>
  <c r="AC2" i="12"/>
  <c r="AB2" i="12"/>
  <c r="AA2" i="12"/>
  <c r="Z2" i="12"/>
  <c r="Y2" i="12"/>
  <c r="X2" i="12"/>
  <c r="W2" i="12"/>
  <c r="V2" i="12"/>
  <c r="U2" i="12"/>
  <c r="S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C2" i="12"/>
  <c r="B2" i="12"/>
  <c r="D4" i="11"/>
  <c r="G2" i="10"/>
  <c r="J2" i="9"/>
  <c r="G152" i="1"/>
  <c r="G99" i="1"/>
  <c r="G101" i="1" s="1"/>
  <c r="BI2" i="12" s="1"/>
  <c r="G106" i="1"/>
  <c r="BL2" i="12" s="1"/>
  <c r="G117" i="1"/>
  <c r="G82" i="1"/>
  <c r="H20" i="5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B2" i="11"/>
  <c r="B13" i="10"/>
  <c r="B12" i="10"/>
  <c r="B11" i="10"/>
  <c r="B10" i="10"/>
  <c r="B9" i="10"/>
  <c r="B8" i="10"/>
  <c r="B7" i="10"/>
  <c r="B6" i="10"/>
  <c r="B5" i="10"/>
  <c r="B4" i="10"/>
  <c r="B3" i="10"/>
  <c r="B2" i="10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D3" i="8"/>
  <c r="C3" i="8"/>
  <c r="C2" i="8"/>
  <c r="D15" i="11"/>
  <c r="C15" i="11"/>
  <c r="D14" i="11"/>
  <c r="C14" i="11"/>
  <c r="D13" i="11"/>
  <c r="C13" i="11"/>
  <c r="D12" i="11"/>
  <c r="C12" i="11"/>
  <c r="D11" i="11"/>
  <c r="C11" i="11"/>
  <c r="D10" i="11"/>
  <c r="C10" i="11"/>
  <c r="D9" i="11"/>
  <c r="C9" i="11"/>
  <c r="D8" i="11"/>
  <c r="C8" i="11"/>
  <c r="D7" i="11"/>
  <c r="C7" i="11"/>
  <c r="D6" i="11"/>
  <c r="C6" i="11"/>
  <c r="D5" i="11"/>
  <c r="C5" i="11"/>
  <c r="C4" i="11"/>
  <c r="D3" i="11"/>
  <c r="C3" i="11"/>
  <c r="D2" i="11"/>
  <c r="C2" i="11"/>
  <c r="H13" i="10"/>
  <c r="G13" i="10"/>
  <c r="F13" i="10"/>
  <c r="E13" i="10"/>
  <c r="D13" i="10"/>
  <c r="C13" i="10"/>
  <c r="H12" i="10"/>
  <c r="G12" i="10"/>
  <c r="F12" i="10"/>
  <c r="E12" i="10"/>
  <c r="D12" i="10"/>
  <c r="C12" i="10"/>
  <c r="H11" i="10"/>
  <c r="G11" i="10"/>
  <c r="F11" i="10"/>
  <c r="E11" i="10"/>
  <c r="D11" i="10"/>
  <c r="C11" i="10"/>
  <c r="H10" i="10"/>
  <c r="G10" i="10"/>
  <c r="F10" i="10"/>
  <c r="E10" i="10"/>
  <c r="D10" i="10"/>
  <c r="C10" i="10"/>
  <c r="H9" i="10"/>
  <c r="G9" i="10"/>
  <c r="F9" i="10"/>
  <c r="E9" i="10"/>
  <c r="D9" i="10"/>
  <c r="C9" i="10"/>
  <c r="H8" i="10"/>
  <c r="G8" i="10"/>
  <c r="F8" i="10"/>
  <c r="E8" i="10"/>
  <c r="D8" i="10"/>
  <c r="C8" i="10"/>
  <c r="H7" i="10"/>
  <c r="G7" i="10"/>
  <c r="F7" i="10"/>
  <c r="E7" i="10"/>
  <c r="D7" i="10"/>
  <c r="C7" i="10"/>
  <c r="H6" i="10"/>
  <c r="G6" i="10"/>
  <c r="F6" i="10"/>
  <c r="E6" i="10"/>
  <c r="D6" i="10"/>
  <c r="C6" i="10"/>
  <c r="H5" i="10"/>
  <c r="G5" i="10"/>
  <c r="F5" i="10"/>
  <c r="E5" i="10"/>
  <c r="D5" i="10"/>
  <c r="C5" i="10"/>
  <c r="H4" i="10"/>
  <c r="G4" i="10"/>
  <c r="F4" i="10"/>
  <c r="E4" i="10"/>
  <c r="D4" i="10"/>
  <c r="C4" i="10"/>
  <c r="H3" i="10"/>
  <c r="G3" i="10"/>
  <c r="F3" i="10"/>
  <c r="E3" i="10"/>
  <c r="D3" i="10"/>
  <c r="C3" i="10"/>
  <c r="H2" i="10"/>
  <c r="F2" i="10"/>
  <c r="E2" i="10"/>
  <c r="D2" i="10"/>
  <c r="C2" i="10"/>
  <c r="L2" i="9"/>
  <c r="K2" i="9"/>
  <c r="I2" i="9"/>
  <c r="F2" i="9"/>
  <c r="E2" i="9"/>
  <c r="D2" i="9"/>
  <c r="C2" i="9"/>
  <c r="D14" i="8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D7" i="8"/>
  <c r="C7" i="8"/>
  <c r="D6" i="8"/>
  <c r="C6" i="8"/>
  <c r="D5" i="8"/>
  <c r="C5" i="8"/>
  <c r="D4" i="8"/>
  <c r="C4" i="8"/>
  <c r="D2" i="8"/>
  <c r="H31" i="5"/>
  <c r="H151" i="5"/>
  <c r="H144" i="5"/>
  <c r="H137" i="5"/>
  <c r="H131" i="5"/>
  <c r="J125" i="5"/>
  <c r="H125" i="5"/>
  <c r="V124" i="5"/>
  <c r="U124" i="5"/>
  <c r="R124" i="5"/>
  <c r="P124" i="5"/>
  <c r="I13" i="10" s="1"/>
  <c r="V123" i="5"/>
  <c r="U123" i="5"/>
  <c r="L12" i="10" s="1"/>
  <c r="R123" i="5"/>
  <c r="P123" i="5"/>
  <c r="I12" i="10" s="1"/>
  <c r="V122" i="5"/>
  <c r="M11" i="10" s="1"/>
  <c r="U122" i="5"/>
  <c r="L11" i="10" s="1"/>
  <c r="R122" i="5"/>
  <c r="J11" i="10" s="1"/>
  <c r="P122" i="5"/>
  <c r="I11" i="10" s="1"/>
  <c r="V121" i="5"/>
  <c r="U121" i="5"/>
  <c r="L10" i="10" s="1"/>
  <c r="R121" i="5"/>
  <c r="P121" i="5"/>
  <c r="I10" i="10" s="1"/>
  <c r="V120" i="5"/>
  <c r="U120" i="5"/>
  <c r="L9" i="10" s="1"/>
  <c r="R120" i="5"/>
  <c r="P120" i="5"/>
  <c r="I9" i="10" s="1"/>
  <c r="V119" i="5"/>
  <c r="M8" i="10" s="1"/>
  <c r="U119" i="5"/>
  <c r="L8" i="10" s="1"/>
  <c r="R119" i="5"/>
  <c r="J8" i="10" s="1"/>
  <c r="P119" i="5"/>
  <c r="I8" i="10" s="1"/>
  <c r="V118" i="5"/>
  <c r="M7" i="10" s="1"/>
  <c r="U118" i="5"/>
  <c r="L7" i="10" s="1"/>
  <c r="R118" i="5"/>
  <c r="J7" i="10" s="1"/>
  <c r="P118" i="5"/>
  <c r="I7" i="10" s="1"/>
  <c r="V117" i="5"/>
  <c r="U117" i="5"/>
  <c r="L6" i="10" s="1"/>
  <c r="R117" i="5"/>
  <c r="J6" i="10" s="1"/>
  <c r="P117" i="5"/>
  <c r="I6" i="10" s="1"/>
  <c r="V116" i="5"/>
  <c r="U116" i="5"/>
  <c r="L5" i="10" s="1"/>
  <c r="R116" i="5"/>
  <c r="P116" i="5"/>
  <c r="I5" i="10" s="1"/>
  <c r="V115" i="5"/>
  <c r="M4" i="10" s="1"/>
  <c r="U115" i="5"/>
  <c r="R115" i="5"/>
  <c r="P115" i="5"/>
  <c r="I4" i="10" s="1"/>
  <c r="V114" i="5"/>
  <c r="M3" i="10" s="1"/>
  <c r="U114" i="5"/>
  <c r="L3" i="10" s="1"/>
  <c r="R114" i="5"/>
  <c r="J3" i="10" s="1"/>
  <c r="P114" i="5"/>
  <c r="I3" i="10" s="1"/>
  <c r="V113" i="5"/>
  <c r="U113" i="5"/>
  <c r="R113" i="5"/>
  <c r="P113" i="5"/>
  <c r="P48" i="5"/>
  <c r="G176" i="1"/>
  <c r="DF2" i="12" s="1"/>
  <c r="G141" i="1"/>
  <c r="CI2" i="12" s="1"/>
  <c r="G65" i="1"/>
  <c r="AL2" i="12" s="1"/>
  <c r="G60" i="1"/>
  <c r="AH2" i="12" s="1"/>
  <c r="G55" i="1"/>
  <c r="AD2" i="12" s="1"/>
  <c r="H156" i="5" l="1"/>
  <c r="G37" i="5"/>
  <c r="BG2" i="12"/>
  <c r="H157" i="5"/>
  <c r="I2" i="10"/>
  <c r="L2" i="10"/>
  <c r="L4" i="10"/>
  <c r="L13" i="10"/>
  <c r="J108" i="5"/>
  <c r="M6" i="10"/>
  <c r="J10" i="10"/>
  <c r="M10" i="10"/>
  <c r="M2" i="10"/>
  <c r="J4" i="10"/>
  <c r="G125" i="1"/>
  <c r="G90" i="1"/>
  <c r="J12" i="10"/>
  <c r="P2" i="9"/>
  <c r="N2" i="9"/>
  <c r="M9" i="10"/>
  <c r="M13" i="10"/>
  <c r="M12" i="10"/>
  <c r="J2" i="10"/>
  <c r="J5" i="10"/>
  <c r="M5" i="10"/>
  <c r="Q2" i="9"/>
  <c r="J13" i="10"/>
  <c r="J9" i="10"/>
  <c r="M2" i="9"/>
  <c r="S119" i="5"/>
  <c r="S123" i="5"/>
  <c r="S115" i="5"/>
  <c r="W119" i="5"/>
  <c r="W123" i="5"/>
  <c r="W115" i="5"/>
  <c r="S124" i="5"/>
  <c r="S116" i="5"/>
  <c r="S120" i="5"/>
  <c r="S113" i="5"/>
  <c r="W114" i="5"/>
  <c r="W118" i="5"/>
  <c r="W122" i="5"/>
  <c r="W120" i="5"/>
  <c r="W116" i="5"/>
  <c r="W124" i="5"/>
  <c r="S117" i="5"/>
  <c r="S121" i="5"/>
  <c r="W117" i="5"/>
  <c r="S118" i="5"/>
  <c r="S122" i="5"/>
  <c r="W113" i="5"/>
  <c r="W121" i="5"/>
  <c r="S114" i="5"/>
  <c r="O2" i="9"/>
  <c r="R2" i="9"/>
  <c r="G36" i="5" l="1"/>
  <c r="D15" i="8" s="1"/>
  <c r="H155" i="5"/>
  <c r="H38" i="5"/>
  <c r="G136" i="1"/>
  <c r="CF2" i="12" s="1"/>
  <c r="CD2" i="12"/>
  <c r="G127" i="1"/>
  <c r="BY2" i="12" s="1"/>
  <c r="BW2" i="12"/>
  <c r="G92" i="1"/>
  <c r="BB2" i="12" s="1"/>
  <c r="AZ2" i="12"/>
  <c r="G169" i="1"/>
  <c r="G160" i="1"/>
  <c r="K13" i="10"/>
  <c r="N4" i="10"/>
  <c r="K11" i="10"/>
  <c r="N12" i="10"/>
  <c r="N8" i="10"/>
  <c r="K4" i="10"/>
  <c r="K10" i="10"/>
  <c r="K12" i="10"/>
  <c r="K6" i="10"/>
  <c r="K8" i="10"/>
  <c r="N13" i="10"/>
  <c r="N5" i="10"/>
  <c r="N10" i="10"/>
  <c r="K7" i="10"/>
  <c r="N6" i="10"/>
  <c r="N9" i="10"/>
  <c r="N11" i="10"/>
  <c r="N7" i="10"/>
  <c r="N3" i="10"/>
  <c r="K2" i="10"/>
  <c r="K9" i="10"/>
  <c r="N2" i="10"/>
  <c r="K3" i="10"/>
  <c r="K5" i="10"/>
  <c r="Y48" i="5"/>
  <c r="Z48" i="5"/>
  <c r="X115" i="5"/>
  <c r="X123" i="5"/>
  <c r="X120" i="5"/>
  <c r="X119" i="5"/>
  <c r="X124" i="5"/>
  <c r="X117" i="5"/>
  <c r="X114" i="5"/>
  <c r="X121" i="5"/>
  <c r="X113" i="5"/>
  <c r="X122" i="5"/>
  <c r="X118" i="5"/>
  <c r="S125" i="5"/>
  <c r="W125" i="5"/>
  <c r="X116" i="5"/>
  <c r="W108" i="5"/>
  <c r="S108" i="5"/>
  <c r="G171" i="1" l="1"/>
  <c r="DC2" i="12" s="1"/>
  <c r="DA2" i="12"/>
  <c r="G162" i="1"/>
  <c r="CT2" i="12"/>
  <c r="G143" i="1"/>
  <c r="G108" i="1"/>
  <c r="O10" i="10"/>
  <c r="O6" i="10"/>
  <c r="O8" i="10"/>
  <c r="O9" i="10"/>
  <c r="S2" i="9"/>
  <c r="O4" i="10"/>
  <c r="O3" i="10"/>
  <c r="O12" i="10"/>
  <c r="O13" i="10"/>
  <c r="O5" i="10"/>
  <c r="O7" i="10"/>
  <c r="U2" i="9"/>
  <c r="O11" i="10"/>
  <c r="O2" i="10"/>
  <c r="T2" i="9"/>
  <c r="H40" i="5"/>
  <c r="G178" i="1" l="1"/>
  <c r="CV2" i="12"/>
  <c r="G145" i="1"/>
  <c r="CK2" i="12" s="1"/>
  <c r="CJ2" i="12"/>
  <c r="G110" i="1"/>
  <c r="BN2" i="12" s="1"/>
  <c r="BM2" i="12"/>
  <c r="H153" i="5"/>
  <c r="H158" i="5" s="1"/>
  <c r="G180" i="1" l="1"/>
  <c r="DH2" i="12" s="1"/>
  <c r="DG2" i="12"/>
</calcChain>
</file>

<file path=xl/sharedStrings.xml><?xml version="1.0" encoding="utf-8"?>
<sst xmlns="http://schemas.openxmlformats.org/spreadsheetml/2006/main" count="467" uniqueCount="342">
  <si>
    <t>Raison sociale</t>
  </si>
  <si>
    <t>Rue et numéro</t>
  </si>
  <si>
    <t>Code postal</t>
  </si>
  <si>
    <t>Localité</t>
  </si>
  <si>
    <t>Forme juridique</t>
  </si>
  <si>
    <t>IDE</t>
  </si>
  <si>
    <t>Assurance LAA</t>
  </si>
  <si>
    <t>Si oui, de quel montant ?</t>
  </si>
  <si>
    <t>Produits issus de soutiens privés</t>
  </si>
  <si>
    <t>PRODUITS 2022</t>
  </si>
  <si>
    <t>CHARGES 2022</t>
  </si>
  <si>
    <t>Total des charges 2022</t>
  </si>
  <si>
    <t>Résultat 2022</t>
  </si>
  <si>
    <t>PRODUITS 2023</t>
  </si>
  <si>
    <t>CHARGES 2023</t>
  </si>
  <si>
    <t>Total des charges 2023</t>
  </si>
  <si>
    <t>PRODUITS 2024</t>
  </si>
  <si>
    <t>Total des charges 2024</t>
  </si>
  <si>
    <t>CHARGES 2024</t>
  </si>
  <si>
    <t>STRUCTURE CULTURELLE</t>
  </si>
  <si>
    <t>Affiliations</t>
  </si>
  <si>
    <t>Gouvernance</t>
  </si>
  <si>
    <t>Nom</t>
  </si>
  <si>
    <t>Prénom</t>
  </si>
  <si>
    <t>Adresse</t>
  </si>
  <si>
    <t>Téléphone</t>
  </si>
  <si>
    <t>Email</t>
  </si>
  <si>
    <t>Généralités</t>
  </si>
  <si>
    <t>FINANCES</t>
  </si>
  <si>
    <t>Budget 2024</t>
  </si>
  <si>
    <t>PROGRAMMATION</t>
  </si>
  <si>
    <t>Nombre d'artixstes / groupes programméexs en 2022 :</t>
  </si>
  <si>
    <t>Nombre d'artixstes / groupes programméexs en 2023 :</t>
  </si>
  <si>
    <t>Nombre d'artixstes / groupes programméexs en 2024 :</t>
  </si>
  <si>
    <t xml:space="preserve">Artixstes ou groupes suisses </t>
  </si>
  <si>
    <t xml:space="preserve">Artixstes ou groupes internationaux </t>
  </si>
  <si>
    <t>Artixstes ou groupes locaux (baséexs dans le canton de Genève)</t>
  </si>
  <si>
    <t>Programmation 2022</t>
  </si>
  <si>
    <t>Programmation 2023</t>
  </si>
  <si>
    <t>Programmation 2024</t>
  </si>
  <si>
    <t xml:space="preserve">Responsable exécutif </t>
  </si>
  <si>
    <t>(si différent du responsable légal : personne assurant la gestion courante de la structure culturelle)</t>
  </si>
  <si>
    <t xml:space="preserve">Responsable légal </t>
  </si>
  <si>
    <t>(présidence du comité ou du conseil)</t>
  </si>
  <si>
    <t>Caisse LPP</t>
  </si>
  <si>
    <t>Budget 2022</t>
  </si>
  <si>
    <t>Budget 2023</t>
  </si>
  <si>
    <t xml:space="preserve">Produits issus de l'activité </t>
  </si>
  <si>
    <t>(billetterie, bar, ventes de pièces, merchandising, etc.)</t>
  </si>
  <si>
    <t>Total des produits 2022</t>
  </si>
  <si>
    <t>Total des produits 2023</t>
  </si>
  <si>
    <t>Total des produits 2024</t>
  </si>
  <si>
    <t>Total du coût employeur des salaires</t>
  </si>
  <si>
    <t>Numéro d'affilié OCAS</t>
  </si>
  <si>
    <t>Résultat 2023</t>
  </si>
  <si>
    <t>Résultat 2024</t>
  </si>
  <si>
    <t>Rémunérations du travail artistique</t>
  </si>
  <si>
    <t>Rémunérations du travail administratif</t>
  </si>
  <si>
    <t>Total des rémunérations du travail artistique</t>
  </si>
  <si>
    <t>Total des rémunérations du travail administratif</t>
  </si>
  <si>
    <t>Frais de production et charges d'exploitation</t>
  </si>
  <si>
    <t>(si affilié)</t>
  </si>
  <si>
    <t>Date de fondation</t>
  </si>
  <si>
    <t>Total des frais de production et charges d'exploitation</t>
  </si>
  <si>
    <t xml:space="preserve">Frais de fonctionnement </t>
  </si>
  <si>
    <t>(remplir uniquement les 6 chiffres, format automatique)</t>
  </si>
  <si>
    <t>Salaires bruts</t>
  </si>
  <si>
    <t>Honoraires (rémunérations sur facture, sans prélèvement de charges)</t>
  </si>
  <si>
    <t>Cotisations OCAS (charges patronales)</t>
  </si>
  <si>
    <t>Cotisations LAA (charges patronales)</t>
  </si>
  <si>
    <t>Cotisations LPP (charges patronales)</t>
  </si>
  <si>
    <t>Champs à compléter</t>
  </si>
  <si>
    <t>Champs automatiques</t>
  </si>
  <si>
    <t>PRODUITS</t>
  </si>
  <si>
    <t>Ville de Genève</t>
  </si>
  <si>
    <t>État de Genève</t>
  </si>
  <si>
    <t>Fondation Pro Helvetia</t>
  </si>
  <si>
    <t>Autres fonds publics (précisez)</t>
  </si>
  <si>
    <t>Subventions publiques</t>
  </si>
  <si>
    <t>Soutiens privés</t>
  </si>
  <si>
    <t>Produits issus de l'activité - estimation</t>
  </si>
  <si>
    <t xml:space="preserve">Total des produits </t>
  </si>
  <si>
    <t>FINANCEMENT</t>
  </si>
  <si>
    <t>Artixste ou groupe programméex</t>
  </si>
  <si>
    <t>Salaire brut</t>
  </si>
  <si>
    <t>Charges patronales (AVS, AI, AC, LAA)</t>
  </si>
  <si>
    <t>Défraiements des artixstes et groupes programmés</t>
  </si>
  <si>
    <t>Per diems</t>
  </si>
  <si>
    <t>Déplacements de personnes</t>
  </si>
  <si>
    <t>Transport de matériel</t>
  </si>
  <si>
    <t>Loyers</t>
  </si>
  <si>
    <t>Assurances</t>
  </si>
  <si>
    <t>Frais de production artistique</t>
  </si>
  <si>
    <t>Coproductions (montant mis à disposition des artixstes invitéexs)</t>
  </si>
  <si>
    <t>Droits d'auteurixces</t>
  </si>
  <si>
    <t>Frais de communication</t>
  </si>
  <si>
    <t>Frais de bureau, frais bancaires, port, petits frais</t>
  </si>
  <si>
    <t>Autres frais (préciser)</t>
  </si>
  <si>
    <t>RÉCAPITULATIF</t>
  </si>
  <si>
    <t>Total des produits</t>
  </si>
  <si>
    <t>Rémunérations de l'activité artistique</t>
  </si>
  <si>
    <t>Rémunérations de l'activité administrative</t>
  </si>
  <si>
    <t>FRAIS DE PRODUCTION ARTISTIQUES ET CHARGES D'EXPLOITATION</t>
  </si>
  <si>
    <t>Frais de production artistiques et charges d'exploitations</t>
  </si>
  <si>
    <t>Différence</t>
  </si>
  <si>
    <t>Domaine d'activité</t>
  </si>
  <si>
    <t>Site internet (si existant)</t>
  </si>
  <si>
    <t>Bénéficiiez-vous d'une convention ou d'une subvention régulière de la Ville de Genève en 2022 ?</t>
  </si>
  <si>
    <t>Bénéficerez-vous d'une convention ou d'une subvention régulière de la Ville de Genève et/ou de l'État de Genève en 2024 ?</t>
  </si>
  <si>
    <t>Bénéficiez-vous d'une convention ou d'une subvention régulière de la Ville de Genève en 2023 ?</t>
  </si>
  <si>
    <t>Convention ou subvention régulière</t>
  </si>
  <si>
    <t>Frais d'accueil des artixstes (frais de production, transports, hébergement, etc.)</t>
  </si>
  <si>
    <t>La demande de soutien peut porter sur l'intégralité ou une partie de la programmation. Indiquer ici uniquement les données relatives à votre demande de soutien.</t>
  </si>
  <si>
    <t>Conditions d'engagement habituelles</t>
  </si>
  <si>
    <t>Cotisation LPP</t>
  </si>
  <si>
    <t>Salaire brut (dans le cas des groupes : salaire brut par personne)</t>
  </si>
  <si>
    <t>Charges employeur estimées sur un taux de 8% (dans le cas des groupes : cotisation par personne)</t>
  </si>
  <si>
    <t>Charges employeur estimées sur un taux global de 11% (dans le cas des groupes : cotisation par personne)</t>
  </si>
  <si>
    <t>Augmentation</t>
  </si>
  <si>
    <t>SALAIRE BRUT</t>
  </si>
  <si>
    <t>FONCTION</t>
  </si>
  <si>
    <t>Coût RH</t>
  </si>
  <si>
    <t>Sans INAREMA</t>
  </si>
  <si>
    <t>Avec INAREMA</t>
  </si>
  <si>
    <t>Pourcentage d'atteinte de l'objectif du barème de la faîtière</t>
  </si>
  <si>
    <t>Conditions d'engagement avec le soutien d'INAREMA</t>
  </si>
  <si>
    <t>Augmentation de la rémunération avec le soutien d'INAREMA</t>
  </si>
  <si>
    <t>Vos engagements d'artixstes donnent-ils lieu à cotisation selon la LPP ?</t>
  </si>
  <si>
    <t>Vos engagements de personnel administratif donnent-ils lieu à cotisation selon la LPP ?</t>
  </si>
  <si>
    <t>HONORAIRE/COÛT-EMPLOYEUR ORDINAIRE</t>
  </si>
  <si>
    <t>HONORAIRE/COÛT-EMPLOYEUR  AVEC LE SOUTIEN D'INAREMA</t>
  </si>
  <si>
    <t>EFFETS DU SOUTIEN</t>
  </si>
  <si>
    <t>Provenance</t>
  </si>
  <si>
    <t>HONORAIRES 
ou COÛT EMPLOYEUR</t>
  </si>
  <si>
    <t>HONORAIRES 
ou COÛT EMPLOYEUR ORDINAIRE</t>
  </si>
  <si>
    <t>HONORAIRES 
ou COÛT EMPLOYEUR
 AVEC LE SOUTIEN D'INAREMA</t>
  </si>
  <si>
    <r>
      <t xml:space="preserve">Nombre de personnes
</t>
    </r>
    <r>
      <rPr>
        <sz val="11"/>
        <color theme="1"/>
        <rFont val="Avenir Next LT Pro"/>
        <family val="2"/>
      </rPr>
      <t>(pour les groupes uniquement ; dans le cas d'une exposition collective, chaque artixste doit être mentionnéex séparément)</t>
    </r>
  </si>
  <si>
    <t>Coordonnées bancaires</t>
  </si>
  <si>
    <t>Banque</t>
  </si>
  <si>
    <t>Titulaire du compte</t>
  </si>
  <si>
    <t>IBAN</t>
  </si>
  <si>
    <t>Adresse complète</t>
  </si>
  <si>
    <t>TOTAL</t>
  </si>
  <si>
    <t>LPP ARTISTES ?</t>
  </si>
  <si>
    <t>LPP ADMIN ?</t>
  </si>
  <si>
    <t>FAITIERE SALAIRE BRUT</t>
  </si>
  <si>
    <t>FAITIERE HONORAIRE</t>
  </si>
  <si>
    <t>Artistes Cotisation LPP</t>
  </si>
  <si>
    <t>Artistes Salaire brut</t>
  </si>
  <si>
    <t>Artistes INAREMA Cotisation LPP</t>
  </si>
  <si>
    <t>Artistes INAREMA Charges patronales (AVS, AI, AC, LAA)</t>
  </si>
  <si>
    <t>Artistes INAREMA Salaire brut</t>
  </si>
  <si>
    <t>Artistes % Augmentation INAREMA</t>
  </si>
  <si>
    <t>Artistes % Faitières Sans INAREMA</t>
  </si>
  <si>
    <t>Artistes % Faitières AVEC INAREMA</t>
  </si>
  <si>
    <t>ADMIN HONORAIRE ORDINAIRE</t>
  </si>
  <si>
    <t>ADMIN HONORAIRE INAREMA</t>
  </si>
  <si>
    <t>Admin Cotisation LPP</t>
  </si>
  <si>
    <t>Admin Salaire brut</t>
  </si>
  <si>
    <t>Augmentation INAREMA</t>
  </si>
  <si>
    <t>Artistes Charges patronales</t>
  </si>
  <si>
    <t>ADMIN FONCTION</t>
  </si>
  <si>
    <t>Admin INAREMA Charges patronales</t>
  </si>
  <si>
    <t>Admin INAREMA Salaire</t>
  </si>
  <si>
    <t>Nombre de personnes</t>
  </si>
  <si>
    <t>Artistes Honoraires ordinaires</t>
  </si>
  <si>
    <t>Artistes Honoraires INAREMA</t>
  </si>
  <si>
    <t>NOM</t>
  </si>
  <si>
    <t>PRENOM</t>
  </si>
  <si>
    <t>ADMIN PRENOM</t>
  </si>
  <si>
    <t>Montant</t>
  </si>
  <si>
    <t>Type de charge</t>
  </si>
  <si>
    <t>ID</t>
  </si>
  <si>
    <t>REQUETE</t>
  </si>
  <si>
    <t>Fondation Wilsdorf</t>
  </si>
  <si>
    <t>Loterie romande</t>
  </si>
  <si>
    <t>Ernst Goehner</t>
  </si>
  <si>
    <t>N° de requérant</t>
  </si>
  <si>
    <t>Site internet</t>
  </si>
  <si>
    <t>Nom (responsable légal)</t>
  </si>
  <si>
    <t>Prénom (responsable légal)</t>
  </si>
  <si>
    <t>Adresse (responsable légal)</t>
  </si>
  <si>
    <t>Téléphone (responsable légal)</t>
  </si>
  <si>
    <t>Email (responsable légal)</t>
  </si>
  <si>
    <t>Nom (responsable exécutif)</t>
  </si>
  <si>
    <t>Prénom (responsable exécutif)</t>
  </si>
  <si>
    <t>Adresse (responsable exécutif)</t>
  </si>
  <si>
    <t>Téléphone (responsable exécutif)</t>
  </si>
  <si>
    <t>Email (responsable exécutif)</t>
  </si>
  <si>
    <t>Numéro OCAS</t>
  </si>
  <si>
    <t>Adresse (titulaire du compte)</t>
  </si>
  <si>
    <t>2022 Artixstes GE</t>
  </si>
  <si>
    <t>2022 Artixstes CH</t>
  </si>
  <si>
    <t>2022 Artixtes internationaux</t>
  </si>
  <si>
    <t>2022 Total artixstes programméexs</t>
  </si>
  <si>
    <t>2023 Artixstes GE</t>
  </si>
  <si>
    <t>2023 Artixstes CH</t>
  </si>
  <si>
    <t>2023 Artixtes internationaux</t>
  </si>
  <si>
    <t>2023 Total artixstes programméexs</t>
  </si>
  <si>
    <t>2024 Artixstes GE</t>
  </si>
  <si>
    <t>2024 Artixstes CH</t>
  </si>
  <si>
    <t>2024 Artixtes internationaux</t>
  </si>
  <si>
    <t>2024 Total artixstes programméexs</t>
  </si>
  <si>
    <t>2022 Ligne nominale</t>
  </si>
  <si>
    <t>2022 Montant ligne nominale</t>
  </si>
  <si>
    <t>2023 Ligne nominale</t>
  </si>
  <si>
    <t>2023 Montant ligne nominale</t>
  </si>
  <si>
    <t>2024 Ligne nominale</t>
  </si>
  <si>
    <t>2024 Montant ligne nominale</t>
  </si>
  <si>
    <t>2022 Produits issus de subventions publiques</t>
  </si>
  <si>
    <t>2022 Produits issus de soutiens privés</t>
  </si>
  <si>
    <t>2022 Produits issus de l'activité</t>
  </si>
  <si>
    <t>2022 OCAS artistique</t>
  </si>
  <si>
    <t>2022 LAA artistique</t>
  </si>
  <si>
    <t>2022  LPP artistique</t>
  </si>
  <si>
    <t>2022 Total CE salaires artistiques</t>
  </si>
  <si>
    <t>2022 Honoraires artistiques</t>
  </si>
  <si>
    <t>2022 TOTAL Rémunérations artistiques</t>
  </si>
  <si>
    <t>2022 OCAS admin</t>
  </si>
  <si>
    <t>2022 LAA admin</t>
  </si>
  <si>
    <t>2022  LPP admin</t>
  </si>
  <si>
    <t>2022 Total CE salaires admin</t>
  </si>
  <si>
    <t>2022 Honoraires admin</t>
  </si>
  <si>
    <t>2022 TOTAL Rémunérations admin</t>
  </si>
  <si>
    <t>2022 Frais d'accueil artistiques</t>
  </si>
  <si>
    <t>2022 Frais de fonctionnement</t>
  </si>
  <si>
    <t>2022 Total des frais de production et charges d'exploitation</t>
  </si>
  <si>
    <t>2022 TOTAL DES CHARGES</t>
  </si>
  <si>
    <t>2022 Résultat</t>
  </si>
  <si>
    <t>2022 Comptes révisés</t>
  </si>
  <si>
    <t>2023 Produits issus de subventions publiques</t>
  </si>
  <si>
    <t>2023 Produits issus de soutiens privés</t>
  </si>
  <si>
    <t>2023 Produits issus de l'activité</t>
  </si>
  <si>
    <t>2023 OCAS artistique</t>
  </si>
  <si>
    <t>2023 LAA artistique</t>
  </si>
  <si>
    <t>2023  LPP artistique</t>
  </si>
  <si>
    <t>2023 Total CE salaires artistiques</t>
  </si>
  <si>
    <t>2023 Honoraires artistiques</t>
  </si>
  <si>
    <t>2023 TOTAL Rémunérations artistiques</t>
  </si>
  <si>
    <t>2023 OCAS admin</t>
  </si>
  <si>
    <t>2023 LAA admin</t>
  </si>
  <si>
    <t>2023  LPP admin</t>
  </si>
  <si>
    <t>2023 Total CE salaires admin</t>
  </si>
  <si>
    <t>2023 Honoraires admin</t>
  </si>
  <si>
    <t>2023 TOTAL Rémunérations admin</t>
  </si>
  <si>
    <t>2023 Frais d'accueil artistiques</t>
  </si>
  <si>
    <t>2023 Frais de fonctionnement</t>
  </si>
  <si>
    <t>2023 Total des frais de production et charges d'exploitation</t>
  </si>
  <si>
    <t>2023 TOTAL DES CHARGES</t>
  </si>
  <si>
    <t>2023 Résultat</t>
  </si>
  <si>
    <t>2023 Budget prévisionnel / comptes provisoires</t>
  </si>
  <si>
    <t>2024 Produits issus de subventions publiques</t>
  </si>
  <si>
    <t>2024 Produits issus de soutiens privés</t>
  </si>
  <si>
    <t>2024 Produits issus de l'activité</t>
  </si>
  <si>
    <t>2024 OCAS artistique</t>
  </si>
  <si>
    <t>2024 LAA artistique</t>
  </si>
  <si>
    <t>2024  LPP artistique</t>
  </si>
  <si>
    <t>2024 Total CE salaires artistiques</t>
  </si>
  <si>
    <t>2024 Honoraires artistiques</t>
  </si>
  <si>
    <t>2024 TOTAL Rémunérations artistiques</t>
  </si>
  <si>
    <t>2024 OCAS admin</t>
  </si>
  <si>
    <t>2024 LAA admin</t>
  </si>
  <si>
    <t>2024  LPP admin</t>
  </si>
  <si>
    <t>2024 Total CE salaires admin</t>
  </si>
  <si>
    <t>2024 Honoraires admin</t>
  </si>
  <si>
    <t>2024 TOTAL Rémunérations admin</t>
  </si>
  <si>
    <t>2024 Frais d'accueil artistiques</t>
  </si>
  <si>
    <t>2024 Frais de fonctionnement</t>
  </si>
  <si>
    <t>2024 Total des frais de production et charges d'exploitation</t>
  </si>
  <si>
    <t>2024 TOTAL DES CHARGES</t>
  </si>
  <si>
    <t>2024 Résultat</t>
  </si>
  <si>
    <t>2024 Budget prévisionnel détaillé</t>
  </si>
  <si>
    <t>2022 Bruts artistiques</t>
  </si>
  <si>
    <t>2022 Bruts Admin</t>
  </si>
  <si>
    <t>2023 Brut admin</t>
  </si>
  <si>
    <t>2024 Bruts artistique</t>
  </si>
  <si>
    <t>2024 Bruts admin</t>
  </si>
  <si>
    <t>2023 Bruts artistiques</t>
  </si>
  <si>
    <t>FINANCEUR</t>
  </si>
  <si>
    <t>MONTANT</t>
  </si>
  <si>
    <t>ADMIN NOM</t>
  </si>
  <si>
    <t>Admin Charges patronales</t>
  </si>
  <si>
    <t>Admin INAREMA Cotisation LPP</t>
  </si>
  <si>
    <r>
      <rPr>
        <b/>
        <sz val="11"/>
        <color theme="1"/>
        <rFont val="Avenir Next LT Pro"/>
        <family val="2"/>
      </rPr>
      <t>Motivation de la demande</t>
    </r>
    <r>
      <rPr>
        <sz val="11"/>
        <color theme="1"/>
        <rFont val="Avenir Next LT Pro"/>
        <family val="2"/>
      </rPr>
      <t xml:space="preserve"> </t>
    </r>
  </si>
  <si>
    <r>
      <rPr>
        <b/>
        <sz val="11"/>
        <color theme="1"/>
        <rFont val="Avenir Next LT Pro"/>
        <family val="2"/>
      </rPr>
      <t>Budget relatif au soutien</t>
    </r>
    <r>
      <rPr>
        <sz val="11"/>
        <color theme="1"/>
        <rFont val="Avenir Next LT Pro"/>
        <family val="2"/>
      </rPr>
      <t xml:space="preserve"> (uniquement sur la partie de votre programmation concernée par la demande de soutien)</t>
    </r>
  </si>
  <si>
    <r>
      <rPr>
        <b/>
        <sz val="11"/>
        <color theme="1"/>
        <rFont val="Avenir Next LT Pro"/>
        <family val="2"/>
      </rPr>
      <t>Informations générales</t>
    </r>
    <r>
      <rPr>
        <sz val="11"/>
        <color theme="1"/>
        <rFont val="Avenir Next LT Pro"/>
        <family val="2"/>
      </rPr>
      <t xml:space="preserve"> (données objectives de votre entreprise culturelle dans sa globalité)</t>
    </r>
  </si>
  <si>
    <t>MOTIVATIONS</t>
  </si>
  <si>
    <t>Vous pouvez motiver librement votre demande.</t>
  </si>
  <si>
    <t>A titre indicatif, les éléments suivants seraient éclairants pour la Commission :</t>
  </si>
  <si>
    <t>- difficultés rencontrées</t>
  </si>
  <si>
    <t>- situation actuelle de votre structure culturelle du point de vue administratif et financier</t>
  </si>
  <si>
    <t>- place de votre structure culturelle sur la scène artistique genevoise</t>
  </si>
  <si>
    <t>- pratiques usuelles de rémunération des artistes par votre structure culturelle</t>
  </si>
  <si>
    <t>- perception des grilles tarifaires récemment publiées par les organisations professionnelles genevoises (VISARTE, FGMC)</t>
  </si>
  <si>
    <t>- pratiques usuelles de programmation (scène locale / internationale, réflexions générales sur vos choix artistiques, par exemple)</t>
  </si>
  <si>
    <t>- intentions de développement de votre structure culturelle</t>
  </si>
  <si>
    <t>Votre texte fait</t>
  </si>
  <si>
    <t>3500 caractères au maximum</t>
  </si>
  <si>
    <t>caractères.</t>
  </si>
  <si>
    <t>Motivations</t>
  </si>
  <si>
    <r>
      <t xml:space="preserve">Numéro de requête :
</t>
    </r>
    <r>
      <rPr>
        <sz val="9"/>
        <color theme="1"/>
        <rFont val="Avenir Next LT Pro"/>
        <family val="2"/>
      </rPr>
      <t>(sera complété par inarema)</t>
    </r>
  </si>
  <si>
    <t>Recommandation de rémunération selon la grille tarifaire de la faîtière de votre domaine d'activité</t>
  </si>
  <si>
    <t>Dispositif pilote (2023-2024) d'incitation à la rémunération des artistes par les structures actives dans les musiques actuelles et les arts visuels.</t>
  </si>
  <si>
    <r>
      <t>Produits issus de subventions publiques</t>
    </r>
    <r>
      <rPr>
        <b/>
        <sz val="11"/>
        <color theme="1"/>
        <rFont val="Avenir Next LT Pro"/>
        <family val="2"/>
      </rPr>
      <t xml:space="preserve"> (hors convention / ligne nominale)</t>
    </r>
  </si>
  <si>
    <r>
      <t>Merci de compléter les 4</t>
    </r>
    <r>
      <rPr>
        <b/>
        <u/>
        <sz val="11"/>
        <color theme="1"/>
        <rFont val="Avenir Next LT Pro"/>
        <family val="2"/>
      </rPr>
      <t xml:space="preserve"> onglets :</t>
    </r>
  </si>
  <si>
    <t>ATTESTATION</t>
  </si>
  <si>
    <t>Signature 1</t>
  </si>
  <si>
    <t>Genève, le</t>
  </si>
  <si>
    <t>Pour la structure culturelle requérante,</t>
  </si>
  <si>
    <t xml:space="preserve">Nom </t>
  </si>
  <si>
    <t>Fonction</t>
  </si>
  <si>
    <t>Signature 2*</t>
  </si>
  <si>
    <t>demande@inarema.ch</t>
  </si>
  <si>
    <t>Elle prend acte que sa demande doit parvenir à inarema par email à l'adresse :</t>
  </si>
  <si>
    <t>La demande doit impérativement comprendre les pièces suivantes :</t>
  </si>
  <si>
    <t>- Les statuts, le dernier PV d’Assemblée générale, ainsi que la liste des membres du Comité ou du Conseil ;</t>
  </si>
  <si>
    <t>- La présente attestation complétée et dûment signée ;</t>
  </si>
  <si>
    <t>- Le présent formulaire de demande, dûment complété, et joint en format .xlsx.</t>
  </si>
  <si>
    <t>*seulement pour les signatures collectives, selon les statuts de la structure culturelle requérante.</t>
  </si>
  <si>
    <t xml:space="preserve">La structure culturelle requérante atteste </t>
  </si>
  <si>
    <t>- que toutes les informations fournies sont complètes et véridiques ;</t>
  </si>
  <si>
    <t>- que la ou les personnes signataires de cette attestation sont autorisées à l'engager valablement,  conformément aux statuts ou à l’inscription au Registre du commerce.</t>
  </si>
  <si>
    <t>- qu'elle accepte les conditions d'octroi, disponibles sur le site inarema.ch ;</t>
  </si>
  <si>
    <t>- Une description et un calendrier du programme artistique / biographies succinctes des artistes invité·e·s ;</t>
  </si>
  <si>
    <t>- L’attestation d’affiliation AVS, ainsi qu'à une institution de prévoyance si pertinent ;</t>
  </si>
  <si>
    <t>Signature</t>
  </si>
  <si>
    <t xml:space="preserve">- Les contrats établis avec les artistes si existants, ou justificatifs d’engagement (mail, lettre…) ; </t>
  </si>
  <si>
    <t>- Les comptes 2022 vérifiés ainsi que l'attestation de vérification ;</t>
  </si>
  <si>
    <r>
      <t xml:space="preserve">Date de programmation (concert ou vernissage)
</t>
    </r>
    <r>
      <rPr>
        <sz val="11"/>
        <color theme="1"/>
        <rFont val="Avenir Next LT Pro"/>
        <family val="2"/>
      </rPr>
      <t>Conformément à nos conditions, la programmation soutenue commence au plus tôt trois mois après soumission de la demande.</t>
    </r>
  </si>
  <si>
    <t>Guichet 2</t>
  </si>
  <si>
    <t>Délai de soumission</t>
  </si>
  <si>
    <t>Date de programmation</t>
  </si>
  <si>
    <t>Délai respecté ?</t>
  </si>
  <si>
    <t>Montant demandé à INAREMA au titre de l'aide à la rémunération artistique</t>
  </si>
  <si>
    <t>Montant demandé à INAREMA au titre de l'aide à la rémunération administrative</t>
  </si>
  <si>
    <t>Total du montant demandé à Inarema</t>
  </si>
  <si>
    <t>Inarema - rémunérations administration</t>
  </si>
  <si>
    <t>Inarema - rémunérations artistiques</t>
  </si>
  <si>
    <t xml:space="preserve">RÉMUNÉRATION DU TRAVAIL ADMINISTRATIF </t>
  </si>
  <si>
    <r>
      <rPr>
        <b/>
        <sz val="11"/>
        <color theme="1"/>
        <rFont val="Avenir Next LT Pro"/>
        <family val="2"/>
      </rPr>
      <t xml:space="preserve">Attestation </t>
    </r>
    <r>
      <rPr>
        <sz val="11"/>
        <color theme="1"/>
        <rFont val="Avenir Next LT Pro"/>
        <family val="2"/>
      </rPr>
      <t>d'acceptation des conditions d'octroi</t>
    </r>
    <r>
      <rPr>
        <b/>
        <sz val="11"/>
        <color theme="1"/>
        <rFont val="Avenir Next LT Pro"/>
        <family val="2"/>
      </rPr>
      <t xml:space="preserve"> </t>
    </r>
    <r>
      <rPr>
        <sz val="11"/>
        <color theme="1"/>
        <rFont val="Avenir Next LT Pro"/>
        <family val="2"/>
      </rPr>
      <t xml:space="preserve">(à signer et à nous retourner </t>
    </r>
    <r>
      <rPr>
        <u/>
        <sz val="11"/>
        <color theme="1"/>
        <rFont val="Avenir Next LT Pro"/>
        <family val="2"/>
      </rPr>
      <t>en PDF)</t>
    </r>
  </si>
  <si>
    <r>
      <t xml:space="preserve">Répondre en honoraires/coût employeur </t>
    </r>
    <r>
      <rPr>
        <u/>
        <sz val="9"/>
        <color theme="1"/>
        <rFont val="Avenir Next LT Pro"/>
        <family val="2"/>
      </rPr>
      <t>ou</t>
    </r>
    <r>
      <rPr>
        <sz val="9"/>
        <color theme="1"/>
        <rFont val="Avenir Next LT Pro"/>
        <family val="2"/>
      </rPr>
      <t xml:space="preserve"> en salaire brut, selon l'unité utilisée par la faîtière</t>
    </r>
  </si>
  <si>
    <t>au plus tard 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</si>
</sst>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CHF&quot;_-;\-* #,##0.00\ &quot;CHF&quot;_-;_-* &quot;-&quot;??\ &quot;CHF&quot;_-;_-@_-"/>
    <numFmt numFmtId="164" formatCode="&quot;CHE-&quot;###&quot;.&quot;###&quot;.&quot;###"/>
    <numFmt numFmtId="165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venir Next LT Pro"/>
      <family val="2"/>
    </font>
    <font>
      <sz val="11"/>
      <color theme="1"/>
      <name val="Avenir Next LT Pro"/>
      <family val="2"/>
    </font>
    <font>
      <u/>
      <sz val="11"/>
      <color theme="1"/>
      <name val="Avenir Next LT Pro"/>
      <family val="2"/>
    </font>
    <font>
      <sz val="12"/>
      <color theme="1"/>
      <name val="Avenir Next LT Pro"/>
      <family val="2"/>
    </font>
    <font>
      <sz val="9"/>
      <color theme="1"/>
      <name val="Avenir Next LT Pro"/>
      <family val="2"/>
    </font>
    <font>
      <b/>
      <sz val="15"/>
      <color theme="1"/>
      <name val="Avenir Next LT Pro"/>
      <family val="2"/>
    </font>
    <font>
      <sz val="10"/>
      <color theme="1"/>
      <name val="Avenir Next LT Pro"/>
      <family val="2"/>
    </font>
    <font>
      <sz val="10.5"/>
      <color theme="1"/>
      <name val="Avenir Next LT Pro"/>
      <family val="2"/>
    </font>
    <font>
      <b/>
      <sz val="11"/>
      <color rgb="FF000000"/>
      <name val="Avenir Next LT Pro"/>
      <family val="2"/>
    </font>
    <font>
      <b/>
      <u/>
      <sz val="11"/>
      <color theme="1"/>
      <name val="Avenir Next LT Pro"/>
      <family val="2"/>
    </font>
    <font>
      <u/>
      <sz val="9"/>
      <color theme="1"/>
      <name val="Avenir Next LT Pro"/>
      <family val="2"/>
    </font>
    <font>
      <b/>
      <sz val="12"/>
      <color theme="1"/>
      <name val="Avenir Next LT Pr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6"/>
      <color rgb="FF000000"/>
      <name val="Avenir Next LT Pro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color theme="1"/>
      <name val="Avenir Next LT Pro"/>
      <family val="2"/>
    </font>
    <font>
      <b/>
      <u/>
      <sz val="12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0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7" fillId="0" borderId="0"/>
    <xf numFmtId="0" fontId="17" fillId="0" borderId="0"/>
    <xf numFmtId="0" fontId="1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0" fontId="1" fillId="0" borderId="0"/>
    <xf numFmtId="0" fontId="19" fillId="0" borderId="0" applyNumberFormat="0" applyFill="0" applyBorder="0" applyAlignment="0" applyProtection="0"/>
  </cellStyleXfs>
  <cellXfs count="210">
    <xf numFmtId="0" fontId="0" fillId="0" borderId="0" xfId="0"/>
    <xf numFmtId="49" fontId="3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 indent="1"/>
    </xf>
    <xf numFmtId="49" fontId="2" fillId="3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indent="1"/>
    </xf>
    <xf numFmtId="49" fontId="5" fillId="2" borderId="0" xfId="0" applyNumberFormat="1" applyFont="1" applyFill="1" applyAlignment="1">
      <alignment horizontal="left" indent="1"/>
    </xf>
    <xf numFmtId="49" fontId="5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 vertical="center" indent="1"/>
    </xf>
    <xf numFmtId="164" fontId="3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top" indent="1"/>
    </xf>
    <xf numFmtId="49" fontId="2" fillId="2" borderId="0" xfId="0" applyNumberFormat="1" applyFont="1" applyFill="1" applyAlignment="1">
      <alignment horizontal="left" vertical="center" indent="1"/>
    </xf>
    <xf numFmtId="49" fontId="8" fillId="2" borderId="0" xfId="0" applyNumberFormat="1" applyFont="1" applyFill="1" applyAlignment="1">
      <alignment vertical="center" textRotation="90"/>
    </xf>
    <xf numFmtId="0" fontId="3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1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 indent="1"/>
    </xf>
    <xf numFmtId="44" fontId="3" fillId="2" borderId="0" xfId="1" applyFont="1" applyFill="1" applyAlignment="1" applyProtection="1">
      <alignment horizontal="left" vertical="center"/>
    </xf>
    <xf numFmtId="49" fontId="2" fillId="3" borderId="0" xfId="0" applyNumberFormat="1" applyFont="1" applyFill="1" applyAlignment="1">
      <alignment horizontal="left" vertical="center" indent="1"/>
    </xf>
    <xf numFmtId="44" fontId="2" fillId="3" borderId="0" xfId="0" applyNumberFormat="1" applyFont="1" applyFill="1" applyAlignment="1">
      <alignment horizontal="left" vertical="center"/>
    </xf>
    <xf numFmtId="44" fontId="3" fillId="3" borderId="0" xfId="1" applyFont="1" applyFill="1" applyAlignment="1" applyProtection="1">
      <alignment horizontal="left" vertical="center"/>
    </xf>
    <xf numFmtId="44" fontId="2" fillId="3" borderId="0" xfId="1" applyFont="1" applyFill="1" applyAlignment="1" applyProtection="1">
      <alignment horizontal="left" vertical="center"/>
    </xf>
    <xf numFmtId="49" fontId="3" fillId="3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 indent="2"/>
    </xf>
    <xf numFmtId="44" fontId="3" fillId="3" borderId="3" xfId="1" applyFont="1" applyFill="1" applyBorder="1" applyAlignment="1" applyProtection="1">
      <alignment horizontal="left"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164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44" fontId="3" fillId="2" borderId="0" xfId="1" applyFont="1" applyFill="1" applyAlignment="1" applyProtection="1">
      <alignment horizontal="left" vertical="center"/>
      <protection locked="0"/>
    </xf>
    <xf numFmtId="49" fontId="3" fillId="2" borderId="6" xfId="1" applyNumberFormat="1" applyFont="1" applyFill="1" applyBorder="1" applyAlignment="1" applyProtection="1">
      <alignment vertical="center"/>
      <protection locked="0"/>
    </xf>
    <xf numFmtId="44" fontId="3" fillId="2" borderId="5" xfId="1" applyFont="1" applyFill="1" applyBorder="1" applyAlignment="1" applyProtection="1">
      <alignment vertical="center"/>
      <protection locked="0"/>
    </xf>
    <xf numFmtId="44" fontId="3" fillId="2" borderId="3" xfId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Alignment="1" applyProtection="1">
      <alignment horizontal="left" vertical="center" indent="2"/>
      <protection locked="0"/>
    </xf>
    <xf numFmtId="49" fontId="11" fillId="2" borderId="0" xfId="0" applyNumberFormat="1" applyFont="1" applyFill="1" applyAlignment="1">
      <alignment horizontal="left" vertical="center" indent="1"/>
    </xf>
    <xf numFmtId="44" fontId="3" fillId="2" borderId="0" xfId="1" applyFont="1" applyFill="1" applyAlignment="1">
      <alignment horizontal="left" vertical="center"/>
    </xf>
    <xf numFmtId="49" fontId="3" fillId="2" borderId="0" xfId="1" applyNumberFormat="1" applyFont="1" applyFill="1" applyAlignment="1" applyProtection="1">
      <alignment horizontal="center" vertical="center"/>
      <protection locked="0"/>
    </xf>
    <xf numFmtId="49" fontId="3" fillId="2" borderId="0" xfId="1" applyNumberFormat="1" applyFont="1" applyFill="1" applyAlignment="1" applyProtection="1">
      <alignment horizontal="left" vertical="center" indent="1"/>
      <protection locked="0"/>
    </xf>
    <xf numFmtId="49" fontId="3" fillId="2" borderId="0" xfId="0" applyNumberFormat="1" applyFont="1" applyFill="1" applyAlignment="1">
      <alignment horizontal="center" vertical="center" textRotation="90" wrapText="1"/>
    </xf>
    <xf numFmtId="44" fontId="3" fillId="2" borderId="11" xfId="1" applyFont="1" applyFill="1" applyBorder="1" applyAlignment="1" applyProtection="1">
      <alignment vertical="center"/>
      <protection locked="0"/>
    </xf>
    <xf numFmtId="44" fontId="3" fillId="2" borderId="0" xfId="0" applyNumberFormat="1" applyFont="1" applyFill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44" fontId="2" fillId="2" borderId="21" xfId="1" applyFont="1" applyFill="1" applyBorder="1" applyAlignment="1" applyProtection="1">
      <alignment horizontal="center" vertical="center" wrapText="1"/>
      <protection locked="0"/>
    </xf>
    <xf numFmtId="44" fontId="3" fillId="2" borderId="10" xfId="1" applyFont="1" applyFill="1" applyBorder="1" applyAlignment="1" applyProtection="1">
      <alignment vertical="center"/>
      <protection locked="0"/>
    </xf>
    <xf numFmtId="44" fontId="3" fillId="3" borderId="5" xfId="1" applyFont="1" applyFill="1" applyBorder="1" applyAlignment="1" applyProtection="1">
      <alignment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" vertical="center"/>
      <protection locked="0"/>
    </xf>
    <xf numFmtId="44" fontId="3" fillId="2" borderId="7" xfId="1" applyFont="1" applyFill="1" applyBorder="1" applyAlignment="1" applyProtection="1">
      <alignment vertical="center"/>
      <protection locked="0"/>
    </xf>
    <xf numFmtId="44" fontId="3" fillId="2" borderId="18" xfId="1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49" fontId="13" fillId="2" borderId="8" xfId="0" applyNumberFormat="1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>
      <alignment horizontal="left" vertical="center" wrapText="1"/>
    </xf>
    <xf numFmtId="49" fontId="3" fillId="2" borderId="12" xfId="1" applyNumberFormat="1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hidden="1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44" fontId="3" fillId="2" borderId="0" xfId="0" applyNumberFormat="1" applyFont="1" applyFill="1" applyAlignment="1" applyProtection="1">
      <alignment horizontal="left" vertical="center"/>
      <protection hidden="1"/>
    </xf>
    <xf numFmtId="49" fontId="6" fillId="2" borderId="0" xfId="0" applyNumberFormat="1" applyFont="1" applyFill="1" applyAlignment="1" applyProtection="1">
      <alignment horizontal="left" vertical="center"/>
      <protection hidden="1"/>
    </xf>
    <xf numFmtId="49" fontId="2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15" xfId="0" applyNumberFormat="1" applyFont="1" applyFill="1" applyBorder="1" applyAlignment="1" applyProtection="1">
      <alignment vertical="center" wrapText="1"/>
      <protection hidden="1"/>
    </xf>
    <xf numFmtId="49" fontId="6" fillId="2" borderId="18" xfId="0" applyNumberFormat="1" applyFont="1" applyFill="1" applyBorder="1" applyAlignment="1" applyProtection="1">
      <alignment vertical="center" wrapText="1"/>
      <protection hidden="1"/>
    </xf>
    <xf numFmtId="49" fontId="6" fillId="2" borderId="20" xfId="0" applyNumberFormat="1" applyFont="1" applyFill="1" applyBorder="1" applyAlignment="1" applyProtection="1">
      <alignment vertical="center" wrapText="1"/>
      <protection hidden="1"/>
    </xf>
    <xf numFmtId="44" fontId="3" fillId="3" borderId="8" xfId="1" applyFont="1" applyFill="1" applyBorder="1" applyAlignment="1" applyProtection="1">
      <alignment horizontal="center" vertical="center"/>
      <protection hidden="1"/>
    </xf>
    <xf numFmtId="44" fontId="3" fillId="3" borderId="12" xfId="1" applyFont="1" applyFill="1" applyBorder="1" applyAlignment="1" applyProtection="1">
      <alignment horizontal="center" vertical="center"/>
      <protection hidden="1"/>
    </xf>
    <xf numFmtId="44" fontId="3" fillId="3" borderId="15" xfId="1" applyFont="1" applyFill="1" applyBorder="1" applyAlignment="1" applyProtection="1">
      <alignment horizontal="left" vertical="center"/>
      <protection hidden="1"/>
    </xf>
    <xf numFmtId="44" fontId="3" fillId="3" borderId="18" xfId="1" applyFont="1" applyFill="1" applyBorder="1" applyAlignment="1" applyProtection="1">
      <alignment horizontal="left" vertical="center"/>
      <protection hidden="1"/>
    </xf>
    <xf numFmtId="10" fontId="3" fillId="3" borderId="18" xfId="2" applyNumberFormat="1" applyFont="1" applyFill="1" applyBorder="1" applyAlignment="1" applyProtection="1">
      <alignment horizontal="center" vertical="center"/>
      <protection hidden="1"/>
    </xf>
    <xf numFmtId="9" fontId="3" fillId="3" borderId="18" xfId="2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Alignment="1" applyProtection="1">
      <alignment horizontal="center" vertical="center" wrapText="1"/>
      <protection hidden="1"/>
    </xf>
    <xf numFmtId="44" fontId="3" fillId="3" borderId="5" xfId="1" applyFont="1" applyFill="1" applyBorder="1" applyAlignment="1" applyProtection="1">
      <alignment vertical="center"/>
      <protection hidden="1"/>
    </xf>
    <xf numFmtId="49" fontId="6" fillId="2" borderId="4" xfId="0" applyNumberFormat="1" applyFont="1" applyFill="1" applyBorder="1" applyAlignment="1" applyProtection="1">
      <alignment vertical="center" wrapText="1"/>
      <protection hidden="1"/>
    </xf>
    <xf numFmtId="49" fontId="6" fillId="2" borderId="7" xfId="0" applyNumberFormat="1" applyFont="1" applyFill="1" applyBorder="1" applyAlignment="1" applyProtection="1">
      <alignment vertical="center" wrapText="1"/>
      <protection hidden="1"/>
    </xf>
    <xf numFmtId="49" fontId="6" fillId="2" borderId="6" xfId="0" applyNumberFormat="1" applyFont="1" applyFill="1" applyBorder="1" applyAlignment="1" applyProtection="1">
      <alignment vertical="center" wrapText="1"/>
      <protection hidden="1"/>
    </xf>
    <xf numFmtId="44" fontId="3" fillId="3" borderId="13" xfId="1" applyFont="1" applyFill="1" applyBorder="1" applyAlignment="1" applyProtection="1">
      <alignment horizontal="center" vertical="center"/>
      <protection hidden="1"/>
    </xf>
    <xf numFmtId="44" fontId="3" fillId="3" borderId="17" xfId="1" applyFont="1" applyFill="1" applyBorder="1" applyAlignment="1" applyProtection="1">
      <alignment horizontal="center" vertical="center"/>
      <protection hidden="1"/>
    </xf>
    <xf numFmtId="44" fontId="3" fillId="2" borderId="0" xfId="1" applyFont="1" applyFill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44" fontId="2" fillId="3" borderId="0" xfId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top" wrapText="1"/>
    </xf>
    <xf numFmtId="44" fontId="3" fillId="0" borderId="0" xfId="1" applyFont="1" applyAlignment="1">
      <alignment horizontal="left" vertical="top" wrapText="1"/>
    </xf>
    <xf numFmtId="49" fontId="3" fillId="3" borderId="0" xfId="0" applyNumberFormat="1" applyFont="1" applyFill="1" applyAlignment="1">
      <alignment horizontal="left" vertical="top" wrapText="1"/>
    </xf>
    <xf numFmtId="44" fontId="3" fillId="3" borderId="0" xfId="1" applyFont="1" applyFill="1" applyAlignment="1">
      <alignment horizontal="left" vertical="top" wrapText="1"/>
    </xf>
    <xf numFmtId="2" fontId="3" fillId="3" borderId="0" xfId="0" applyNumberFormat="1" applyFont="1" applyFill="1" applyAlignment="1">
      <alignment horizontal="left" vertical="top" wrapText="1"/>
    </xf>
    <xf numFmtId="9" fontId="3" fillId="0" borderId="0" xfId="2" applyFont="1" applyAlignment="1">
      <alignment horizontal="left" vertical="top" wrapText="1"/>
    </xf>
    <xf numFmtId="9" fontId="3" fillId="3" borderId="0" xfId="2" applyFont="1" applyFill="1" applyAlignment="1">
      <alignment horizontal="left" vertical="top" wrapText="1"/>
    </xf>
    <xf numFmtId="44" fontId="2" fillId="0" borderId="25" xfId="1" applyFont="1" applyBorder="1" applyAlignment="1">
      <alignment horizontal="left" vertical="top" wrapText="1"/>
    </xf>
    <xf numFmtId="44" fontId="2" fillId="3" borderId="25" xfId="1" applyFont="1" applyFill="1" applyBorder="1" applyAlignment="1">
      <alignment horizontal="left" vertical="top" wrapText="1"/>
    </xf>
    <xf numFmtId="9" fontId="2" fillId="0" borderId="25" xfId="2" applyFont="1" applyBorder="1" applyAlignment="1">
      <alignment horizontal="left" vertical="top" wrapText="1"/>
    </xf>
    <xf numFmtId="44" fontId="2" fillId="0" borderId="25" xfId="1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 wrapText="1"/>
    </xf>
    <xf numFmtId="44" fontId="3" fillId="3" borderId="8" xfId="1" applyFont="1" applyFill="1" applyBorder="1" applyAlignment="1" applyProtection="1">
      <alignment vertical="center"/>
      <protection hidden="1"/>
    </xf>
    <xf numFmtId="44" fontId="3" fillId="3" borderId="12" xfId="1" applyFont="1" applyFill="1" applyBorder="1" applyAlignment="1" applyProtection="1">
      <alignment vertical="center"/>
      <protection hidden="1"/>
    </xf>
    <xf numFmtId="0" fontId="2" fillId="0" borderId="25" xfId="1" applyNumberFormat="1" applyFont="1" applyBorder="1" applyAlignment="1">
      <alignment horizontal="left" vertical="top" wrapText="1"/>
    </xf>
    <xf numFmtId="0" fontId="3" fillId="0" borderId="0" xfId="1" applyNumberFormat="1" applyFont="1" applyAlignment="1">
      <alignment horizontal="left" vertical="top" wrapText="1"/>
    </xf>
    <xf numFmtId="0" fontId="2" fillId="0" borderId="25" xfId="0" applyFont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left" vertical="center" indent="1"/>
    </xf>
    <xf numFmtId="49" fontId="3" fillId="3" borderId="0" xfId="0" applyNumberFormat="1" applyFont="1" applyFill="1" applyAlignment="1">
      <alignment horizontal="left" vertical="center" indent="1"/>
    </xf>
    <xf numFmtId="49" fontId="3" fillId="2" borderId="2" xfId="1" applyNumberFormat="1" applyFont="1" applyFill="1" applyBorder="1" applyAlignment="1" applyProtection="1">
      <alignment vertical="center"/>
      <protection locked="0"/>
    </xf>
    <xf numFmtId="49" fontId="3" fillId="2" borderId="0" xfId="1" applyNumberFormat="1" applyFont="1" applyFill="1" applyAlignment="1" applyProtection="1">
      <alignment vertical="center"/>
      <protection locked="0"/>
    </xf>
    <xf numFmtId="49" fontId="3" fillId="0" borderId="0" xfId="1" applyNumberFormat="1" applyFont="1" applyAlignment="1">
      <alignment horizontal="left" vertical="top" wrapText="1"/>
    </xf>
    <xf numFmtId="49" fontId="3" fillId="3" borderId="0" xfId="1" applyNumberFormat="1" applyFont="1" applyFill="1" applyAlignment="1">
      <alignment horizontal="left" vertical="top" wrapText="1"/>
    </xf>
    <xf numFmtId="0" fontId="3" fillId="3" borderId="0" xfId="1" applyNumberFormat="1" applyFont="1" applyFill="1" applyAlignment="1">
      <alignment horizontal="left" vertical="top" wrapText="1"/>
    </xf>
    <xf numFmtId="49" fontId="14" fillId="0" borderId="26" xfId="3" applyNumberFormat="1" applyFont="1" applyBorder="1" applyAlignment="1">
      <alignment wrapText="1"/>
    </xf>
    <xf numFmtId="0" fontId="14" fillId="0" borderId="26" xfId="3" applyFont="1" applyBorder="1" applyAlignment="1">
      <alignment horizontal="right" wrapText="1"/>
    </xf>
    <xf numFmtId="0" fontId="14" fillId="0" borderId="26" xfId="3" applyFont="1" applyBorder="1" applyAlignment="1">
      <alignment wrapText="1"/>
    </xf>
    <xf numFmtId="1" fontId="14" fillId="0" borderId="26" xfId="3" applyNumberFormat="1" applyFont="1" applyBorder="1" applyAlignment="1">
      <alignment horizontal="right" wrapText="1"/>
    </xf>
    <xf numFmtId="44" fontId="14" fillId="0" borderId="26" xfId="3" applyNumberFormat="1" applyFont="1" applyBorder="1" applyAlignment="1">
      <alignment horizontal="right" wrapText="1"/>
    </xf>
    <xf numFmtId="0" fontId="16" fillId="4" borderId="27" xfId="4" applyFont="1" applyFill="1" applyBorder="1" applyAlignment="1">
      <alignment horizontal="center"/>
    </xf>
    <xf numFmtId="0" fontId="16" fillId="4" borderId="28" xfId="5" applyFont="1" applyFill="1" applyBorder="1" applyAlignment="1">
      <alignment horizontal="center"/>
    </xf>
    <xf numFmtId="0" fontId="16" fillId="4" borderId="28" xfId="3" applyFont="1" applyFill="1" applyBorder="1" applyAlignment="1">
      <alignment horizontal="center"/>
    </xf>
    <xf numFmtId="49" fontId="3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/>
    </xf>
    <xf numFmtId="0" fontId="3" fillId="3" borderId="0" xfId="1" applyNumberFormat="1" applyFont="1" applyFill="1" applyAlignment="1" applyProtection="1">
      <alignment vertical="center"/>
    </xf>
    <xf numFmtId="0" fontId="3" fillId="2" borderId="0" xfId="1" applyNumberFormat="1" applyFont="1" applyFill="1" applyAlignment="1" applyProtection="1">
      <alignment vertical="center" wrapText="1"/>
    </xf>
    <xf numFmtId="0" fontId="3" fillId="2" borderId="0" xfId="1" applyNumberFormat="1" applyFont="1" applyFill="1" applyAlignment="1" applyProtection="1">
      <alignment vertical="center"/>
    </xf>
    <xf numFmtId="49" fontId="4" fillId="2" borderId="0" xfId="0" applyNumberFormat="1" applyFont="1" applyFill="1" applyAlignment="1">
      <alignment vertical="center"/>
    </xf>
    <xf numFmtId="49" fontId="7" fillId="2" borderId="0" xfId="0" applyNumberFormat="1" applyFont="1" applyFill="1"/>
    <xf numFmtId="49" fontId="3" fillId="2" borderId="0" xfId="0" applyNumberFormat="1" applyFont="1" applyFill="1"/>
    <xf numFmtId="49" fontId="3" fillId="2" borderId="0" xfId="0" quotePrefix="1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4" fillId="4" borderId="28" xfId="3" applyFont="1" applyFill="1" applyBorder="1" applyAlignment="1">
      <alignment horizontal="center"/>
    </xf>
    <xf numFmtId="49" fontId="21" fillId="2" borderId="0" xfId="0" applyNumberFormat="1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vertical="center"/>
    </xf>
    <xf numFmtId="49" fontId="22" fillId="2" borderId="0" xfId="6" applyNumberFormat="1" applyFont="1" applyFill="1" applyAlignment="1" applyProtection="1">
      <alignment vertical="center"/>
    </xf>
    <xf numFmtId="49" fontId="5" fillId="2" borderId="0" xfId="0" applyNumberFormat="1" applyFont="1" applyFill="1" applyAlignment="1">
      <alignment horizontal="left" vertical="center" indent="1"/>
    </xf>
    <xf numFmtId="49" fontId="5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5" fillId="2" borderId="2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 indent="1"/>
    </xf>
    <xf numFmtId="49" fontId="5" fillId="2" borderId="2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 indent="1"/>
    </xf>
    <xf numFmtId="49" fontId="8" fillId="2" borderId="17" xfId="0" applyNumberFormat="1" applyFont="1" applyFill="1" applyBorder="1" applyAlignment="1">
      <alignment horizontal="left" vertical="center"/>
    </xf>
    <xf numFmtId="49" fontId="3" fillId="2" borderId="21" xfId="0" applyNumberFormat="1" applyFont="1" applyFill="1" applyBorder="1" applyAlignment="1">
      <alignment horizontal="left" vertical="center" indent="1"/>
    </xf>
    <xf numFmtId="49" fontId="8" fillId="2" borderId="0" xfId="0" applyNumberFormat="1" applyFont="1" applyFill="1" applyAlignment="1">
      <alignment horizontal="center" vertical="center" textRotation="90"/>
    </xf>
    <xf numFmtId="49" fontId="8" fillId="2" borderId="0" xfId="0" applyNumberFormat="1" applyFont="1" applyFill="1" applyAlignment="1">
      <alignment horizontal="center" vertical="center" textRotation="90" wrapText="1"/>
    </xf>
    <xf numFmtId="49" fontId="6" fillId="2" borderId="0" xfId="0" applyNumberFormat="1" applyFont="1" applyFill="1" applyAlignment="1">
      <alignment horizontal="left" vertical="center" indent="1"/>
    </xf>
    <xf numFmtId="14" fontId="3" fillId="2" borderId="30" xfId="1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>
      <alignment horizontal="left" vertical="center" wrapText="1" indent="1"/>
    </xf>
    <xf numFmtId="14" fontId="3" fillId="3" borderId="0" xfId="1" applyNumberFormat="1" applyFont="1" applyFill="1" applyAlignment="1" applyProtection="1">
      <alignment horizontal="left" vertical="center"/>
    </xf>
    <xf numFmtId="14" fontId="14" fillId="4" borderId="31" xfId="3" applyNumberFormat="1" applyFont="1" applyFill="1" applyBorder="1" applyAlignment="1">
      <alignment horizontal="center"/>
    </xf>
    <xf numFmtId="14" fontId="3" fillId="3" borderId="0" xfId="0" applyNumberFormat="1" applyFont="1" applyFill="1" applyAlignment="1">
      <alignment horizontal="left" vertical="top" wrapText="1"/>
    </xf>
    <xf numFmtId="14" fontId="14" fillId="4" borderId="32" xfId="3" applyNumberFormat="1" applyFont="1" applyFill="1" applyBorder="1" applyAlignment="1">
      <alignment horizontal="center"/>
    </xf>
    <xf numFmtId="49" fontId="3" fillId="2" borderId="39" xfId="1" applyNumberFormat="1" applyFont="1" applyFill="1" applyBorder="1" applyAlignment="1" applyProtection="1">
      <alignment vertical="center"/>
      <protection locked="0"/>
    </xf>
    <xf numFmtId="49" fontId="3" fillId="2" borderId="40" xfId="1" applyNumberFormat="1" applyFont="1" applyFill="1" applyBorder="1" applyAlignment="1" applyProtection="1">
      <alignment vertical="center"/>
      <protection locked="0"/>
    </xf>
    <xf numFmtId="44" fontId="3" fillId="2" borderId="38" xfId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left" vertical="center" wrapText="1" indent="1"/>
    </xf>
    <xf numFmtId="49" fontId="3" fillId="2" borderId="0" xfId="0" applyNumberFormat="1" applyFont="1" applyFill="1" applyAlignment="1">
      <alignment horizontal="left" vertical="center" wrapText="1" indent="1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49" fontId="2" fillId="3" borderId="2" xfId="0" applyNumberFormat="1" applyFont="1" applyFill="1" applyBorder="1" applyAlignment="1">
      <alignment horizontal="left" vertical="center" wrapText="1" indent="1"/>
    </xf>
    <xf numFmtId="49" fontId="2" fillId="3" borderId="0" xfId="0" applyNumberFormat="1" applyFont="1" applyFill="1" applyAlignment="1">
      <alignment horizontal="left" vertical="center" wrapText="1" indent="1"/>
    </xf>
    <xf numFmtId="49" fontId="3" fillId="3" borderId="2" xfId="0" applyNumberFormat="1" applyFont="1" applyFill="1" applyBorder="1" applyAlignment="1">
      <alignment horizontal="left" vertical="center" wrapText="1" indent="1"/>
    </xf>
    <xf numFmtId="49" fontId="3" fillId="3" borderId="0" xfId="0" applyNumberFormat="1" applyFont="1" applyFill="1" applyAlignment="1">
      <alignment horizontal="left" vertical="center" wrapText="1" indent="1"/>
    </xf>
    <xf numFmtId="49" fontId="3" fillId="2" borderId="2" xfId="0" applyNumberFormat="1" applyFont="1" applyFill="1" applyBorder="1" applyAlignment="1">
      <alignment horizontal="right" vertical="center" indent="1"/>
    </xf>
    <xf numFmtId="49" fontId="3" fillId="2" borderId="0" xfId="0" applyNumberFormat="1" applyFont="1" applyFill="1" applyAlignment="1">
      <alignment horizontal="right" vertical="center" indent="1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49" fontId="3" fillId="2" borderId="0" xfId="0" applyNumberFormat="1" applyFont="1" applyFill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 textRotation="9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top" wrapText="1"/>
      <protection locked="0"/>
    </xf>
    <xf numFmtId="49" fontId="3" fillId="3" borderId="2" xfId="0" applyNumberFormat="1" applyFont="1" applyFill="1" applyBorder="1" applyAlignment="1">
      <alignment horizontal="left" vertical="center" indent="1"/>
    </xf>
    <xf numFmtId="49" fontId="3" fillId="3" borderId="0" xfId="0" applyNumberFormat="1" applyFont="1" applyFill="1" applyAlignment="1">
      <alignment horizontal="left" vertical="center" indent="1"/>
    </xf>
    <xf numFmtId="49" fontId="2" fillId="3" borderId="2" xfId="0" applyNumberFormat="1" applyFont="1" applyFill="1" applyBorder="1" applyAlignment="1">
      <alignment horizontal="left" vertical="center" indent="1"/>
    </xf>
    <xf numFmtId="49" fontId="2" fillId="3" borderId="0" xfId="0" applyNumberFormat="1" applyFont="1" applyFill="1" applyAlignment="1">
      <alignment horizontal="left" vertical="center" indent="1"/>
    </xf>
    <xf numFmtId="49" fontId="3" fillId="2" borderId="1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3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 applyProtection="1">
      <alignment horizontal="center" vertical="center"/>
      <protection hidden="1"/>
    </xf>
    <xf numFmtId="49" fontId="2" fillId="3" borderId="9" xfId="0" applyNumberFormat="1" applyFont="1" applyFill="1" applyBorder="1" applyAlignment="1" applyProtection="1">
      <alignment horizontal="center" vertical="center"/>
      <protection hidden="1"/>
    </xf>
    <xf numFmtId="49" fontId="2" fillId="3" borderId="10" xfId="0" applyNumberFormat="1" applyFont="1" applyFill="1" applyBorder="1" applyAlignment="1" applyProtection="1">
      <alignment horizontal="center" vertical="center"/>
      <protection hidden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33" xfId="0" applyNumberFormat="1" applyFont="1" applyFill="1" applyBorder="1" applyAlignment="1">
      <alignment horizontal="center" vertical="center" wrapText="1"/>
    </xf>
    <xf numFmtId="49" fontId="2" fillId="2" borderId="36" xfId="0" applyNumberFormat="1" applyFont="1" applyFill="1" applyBorder="1" applyAlignment="1">
      <alignment horizontal="center" vertical="center" wrapText="1"/>
    </xf>
    <xf numFmtId="49" fontId="2" fillId="2" borderId="34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3" fillId="2" borderId="40" xfId="1" applyNumberFormat="1" applyFont="1" applyFill="1" applyBorder="1" applyAlignment="1" applyProtection="1">
      <alignment horizontal="center" vertical="center"/>
      <protection locked="0"/>
    </xf>
    <xf numFmtId="49" fontId="2" fillId="2" borderId="35" xfId="0" applyNumberFormat="1" applyFont="1" applyFill="1" applyBorder="1" applyAlignment="1">
      <alignment horizontal="center" vertical="center" wrapText="1"/>
    </xf>
    <xf numFmtId="49" fontId="2" fillId="2" borderId="3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8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22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23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textRotation="90"/>
    </xf>
    <xf numFmtId="49" fontId="8" fillId="2" borderId="1" xfId="0" applyNumberFormat="1" applyFont="1" applyFill="1" applyBorder="1" applyAlignment="1">
      <alignment horizontal="center" vertical="center" textRotation="90" wrapText="1"/>
    </xf>
    <xf numFmtId="14" fontId="13" fillId="2" borderId="0" xfId="0" applyNumberFormat="1" applyFont="1" applyFill="1" applyAlignment="1">
      <alignment horizontal="center" vertical="center"/>
    </xf>
  </cellXfs>
  <cellStyles count="12">
    <cellStyle name="Comma 2" xfId="8" xr:uid="{575BE8BA-21E4-4C50-8203-0F20D52F5A45}"/>
    <cellStyle name="Hyperlink 2" xfId="11" xr:uid="{9E02451B-5F23-4E72-9F14-47B7B4F1E896}"/>
    <cellStyle name="Lien hypertexte" xfId="6" builtinId="8"/>
    <cellStyle name="Monétaire" xfId="1" builtinId="4"/>
    <cellStyle name="Normal" xfId="0" builtinId="0"/>
    <cellStyle name="Normal 2" xfId="7" xr:uid="{6F50430A-004D-45FE-9EA0-8F5E4D22C44C}"/>
    <cellStyle name="Normal 2 2" xfId="9" xr:uid="{30826D6C-EC1E-4BAD-AF8E-7CD7FBA050AE}"/>
    <cellStyle name="Normal 2 4" xfId="10" xr:uid="{1E91DF0F-C6AC-482C-9BD2-88B1AA5429A0}"/>
    <cellStyle name="Normal_Feuil1" xfId="3" xr:uid="{C2F7DD47-636C-4B09-9049-1D25640F623E}"/>
    <cellStyle name="Normal_FINANCEMENT" xfId="5" xr:uid="{525D0CE7-BB3A-44A8-A054-6B89C23E26E1}"/>
    <cellStyle name="Normal_IMPORTINFOG" xfId="4" xr:uid="{7189259B-7B02-40AA-9291-5A4CA51AFB80}"/>
    <cellStyle name="Pourcentage" xfId="2" builtinId="5"/>
  </cellStyles>
  <dxfs count="48">
    <dxf>
      <fill>
        <patternFill patternType="lightDown">
          <fgColor theme="5" tint="0.59996337778862885"/>
          <bgColor auto="1"/>
        </patternFill>
      </fill>
    </dxf>
    <dxf>
      <fill>
        <patternFill patternType="lightDown">
          <fgColor theme="5" tint="0.59996337778862885"/>
          <bgColor auto="1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  <bgColor auto="1"/>
        </patternFill>
      </fill>
    </dxf>
    <dxf>
      <fill>
        <patternFill patternType="lightDown">
          <fgColor theme="5" tint="0.59996337778862885"/>
          <bgColor auto="1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  <bgColor auto="1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  <bgColor auto="1"/>
        </patternFill>
      </fill>
    </dxf>
    <dxf>
      <fill>
        <patternFill patternType="lightDown">
          <fgColor theme="5" tint="0.59996337778862885"/>
          <bgColor auto="1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</patternFill>
      </fill>
    </dxf>
    <dxf>
      <fill>
        <patternFill patternType="lightDown">
          <fgColor theme="5" tint="0.59996337778862885"/>
          <bgColor auto="1"/>
        </patternFill>
      </fill>
    </dxf>
    <dxf>
      <fill>
        <patternFill patternType="lightDown">
          <fgColor theme="5" tint="0.59996337778862885"/>
          <bgColor auto="1"/>
        </patternFill>
      </fill>
    </dxf>
    <dxf>
      <fill>
        <patternFill patternType="lightDown">
          <fgColor theme="5" tint="0.59996337778862885"/>
          <bgColor auto="1"/>
        </patternFill>
      </fill>
    </dxf>
    <dxf>
      <fill>
        <patternFill patternType="lightDown">
          <fgColor theme="5" tint="0.59996337778862885"/>
          <bgColor auto="1"/>
        </patternFill>
      </fill>
    </dxf>
    <dxf>
      <fill>
        <patternFill patternType="lightDown">
          <fgColor theme="5" tint="0.59996337778862885"/>
          <bgColor auto="1"/>
        </patternFill>
      </fill>
    </dxf>
    <dxf>
      <fill>
        <patternFill patternType="lightDown">
          <fgColor theme="5" tint="0.59996337778862885"/>
          <bgColor auto="1"/>
        </patternFill>
      </fill>
    </dxf>
    <dxf>
      <fill>
        <patternFill patternType="lightDown">
          <fgColor theme="5" tint="0.59996337778862885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293076</xdr:colOff>
      <xdr:row>1</xdr:row>
      <xdr:rowOff>43961</xdr:rowOff>
    </xdr:from>
    <xdr:to>
      <xdr:col>2</xdr:col>
      <xdr:colOff>443118</xdr:colOff>
      <xdr:row>3</xdr:row>
      <xdr:rowOff>60409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287767E-7E1F-48E2-9FF4-33D296CA0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903" y="424961"/>
          <a:ext cx="728869" cy="749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271096</xdr:colOff>
      <xdr:row>1</xdr:row>
      <xdr:rowOff>43961</xdr:rowOff>
    </xdr:from>
    <xdr:to>
      <xdr:col>2</xdr:col>
      <xdr:colOff>421138</xdr:colOff>
      <xdr:row>3</xdr:row>
      <xdr:rowOff>60409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AF0DC84-7BBE-45F0-9B38-3DF041DDF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923" y="424961"/>
          <a:ext cx="728869" cy="7491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331304</xdr:colOff>
      <xdr:row>1</xdr:row>
      <xdr:rowOff>49695</xdr:rowOff>
    </xdr:from>
    <xdr:to>
      <xdr:col>2</xdr:col>
      <xdr:colOff>480391</xdr:colOff>
      <xdr:row>3</xdr:row>
      <xdr:rowOff>69965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D9817B7-8482-4CF9-8679-695FC010D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087" y="430695"/>
          <a:ext cx="728869" cy="7491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293077</xdr:colOff>
      <xdr:row>1</xdr:row>
      <xdr:rowOff>73270</xdr:rowOff>
    </xdr:from>
    <xdr:to>
      <xdr:col>2</xdr:col>
      <xdr:colOff>443119</xdr:colOff>
      <xdr:row>3</xdr:row>
      <xdr:rowOff>89718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8054968-E149-46AB-9753-3D287D613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577" y="454270"/>
          <a:ext cx="728869" cy="749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emande@inarema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M180"/>
  <sheetViews>
    <sheetView tabSelected="1" zoomScale="115" zoomScaleNormal="115" workbookViewId="0">
      <selection activeCell="D1" sqref="D1"/>
    </sheetView>
  </sheetViews>
  <sheetFormatPr baseColWidth="10" defaultColWidth="8.7109375" defaultRowHeight="17.45" customHeight="1" x14ac:dyDescent="0.25"/>
  <cols>
    <col min="1" max="2" width="8.7109375" style="1"/>
    <col min="3" max="3" width="8.7109375" style="2"/>
    <col min="4" max="4" width="26.42578125" style="3" customWidth="1"/>
    <col min="5" max="5" width="30.140625" style="1" customWidth="1"/>
    <col min="6" max="6" width="31.140625" style="1" customWidth="1"/>
    <col min="7" max="7" width="22.42578125" style="1" customWidth="1"/>
    <col min="8" max="12" width="8.7109375" style="1"/>
    <col min="13" max="13" width="21.7109375" style="1" customWidth="1"/>
    <col min="14" max="16384" width="8.7109375" style="1"/>
  </cols>
  <sheetData>
    <row r="1" spans="3:13" ht="30" customHeight="1" x14ac:dyDescent="0.25">
      <c r="D1" s="145" t="s">
        <v>329</v>
      </c>
      <c r="E1" s="46" t="s">
        <v>330</v>
      </c>
      <c r="F1" s="146">
        <v>45382</v>
      </c>
      <c r="I1" s="165" t="s">
        <v>300</v>
      </c>
      <c r="J1" s="165"/>
      <c r="K1" s="165"/>
      <c r="L1" s="165"/>
      <c r="M1" s="118"/>
    </row>
    <row r="2" spans="3:13" ht="17.45" customHeight="1" x14ac:dyDescent="0.25">
      <c r="C2" s="1"/>
      <c r="D2" s="2"/>
      <c r="E2" s="3"/>
    </row>
    <row r="3" spans="3:13" ht="40.5" customHeight="1" x14ac:dyDescent="0.25">
      <c r="C3" s="1"/>
      <c r="D3" s="166" t="s">
        <v>302</v>
      </c>
      <c r="E3" s="166"/>
      <c r="F3" s="166"/>
      <c r="G3" s="166"/>
      <c r="H3" s="166"/>
      <c r="I3" s="166"/>
      <c r="J3" s="166"/>
    </row>
    <row r="4" spans="3:13" ht="40.5" customHeight="1" x14ac:dyDescent="0.25">
      <c r="C4" s="1"/>
      <c r="D4" s="1"/>
    </row>
    <row r="5" spans="3:13" ht="45" customHeight="1" x14ac:dyDescent="0.25">
      <c r="C5" s="1"/>
      <c r="D5" s="1"/>
      <c r="E5" s="2"/>
      <c r="F5" s="121" t="s">
        <v>304</v>
      </c>
    </row>
    <row r="6" spans="3:13" ht="22.5" customHeight="1" x14ac:dyDescent="0.25">
      <c r="C6" s="1"/>
      <c r="D6" s="3" t="s">
        <v>71</v>
      </c>
      <c r="F6" s="117" t="s">
        <v>285</v>
      </c>
      <c r="G6" s="116"/>
      <c r="H6" s="116"/>
      <c r="I6" s="116"/>
      <c r="J6" s="116"/>
    </row>
    <row r="7" spans="3:13" ht="22.5" customHeight="1" x14ac:dyDescent="0.25">
      <c r="C7" s="1"/>
      <c r="F7" s="117" t="s">
        <v>283</v>
      </c>
      <c r="G7" s="116"/>
      <c r="H7" s="116"/>
      <c r="I7" s="116"/>
      <c r="J7" s="116"/>
    </row>
    <row r="8" spans="3:13" ht="22.5" customHeight="1" x14ac:dyDescent="0.25">
      <c r="C8" s="4"/>
      <c r="D8" s="3" t="s">
        <v>72</v>
      </c>
      <c r="F8" s="1" t="s">
        <v>284</v>
      </c>
      <c r="G8" s="116"/>
      <c r="H8" s="116"/>
      <c r="I8" s="116"/>
      <c r="J8" s="116"/>
    </row>
    <row r="9" spans="3:13" ht="22.5" customHeight="1" x14ac:dyDescent="0.25">
      <c r="C9" s="4"/>
      <c r="F9" s="1" t="s">
        <v>339</v>
      </c>
      <c r="G9" s="116"/>
      <c r="H9" s="116"/>
      <c r="I9" s="116"/>
      <c r="J9" s="116"/>
    </row>
    <row r="10" spans="3:13" ht="22.5" customHeight="1" x14ac:dyDescent="0.25">
      <c r="C10" s="3"/>
      <c r="G10" s="116"/>
      <c r="H10" s="116"/>
      <c r="I10" s="116"/>
      <c r="J10" s="116"/>
    </row>
    <row r="11" spans="3:13" s="7" customFormat="1" ht="50.1" customHeight="1" x14ac:dyDescent="0.3">
      <c r="C11" s="5" t="s">
        <v>19</v>
      </c>
      <c r="D11" s="6"/>
    </row>
    <row r="12" spans="3:13" ht="45" customHeight="1" x14ac:dyDescent="0.25">
      <c r="D12" s="8"/>
    </row>
    <row r="13" spans="3:13" ht="17.45" customHeight="1" x14ac:dyDescent="0.25">
      <c r="C13" s="168" t="s">
        <v>27</v>
      </c>
      <c r="D13" s="3" t="s">
        <v>0</v>
      </c>
      <c r="E13" s="26"/>
    </row>
    <row r="14" spans="3:13" ht="17.45" customHeight="1" x14ac:dyDescent="0.25">
      <c r="C14" s="168"/>
      <c r="D14" s="3" t="s">
        <v>4</v>
      </c>
      <c r="E14" s="26"/>
    </row>
    <row r="15" spans="3:13" ht="17.45" customHeight="1" x14ac:dyDescent="0.25">
      <c r="C15" s="168"/>
      <c r="D15" s="3" t="s">
        <v>62</v>
      </c>
      <c r="E15" s="26"/>
    </row>
    <row r="16" spans="3:13" ht="17.45" customHeight="1" x14ac:dyDescent="0.25">
      <c r="C16" s="168"/>
      <c r="D16" s="3" t="s">
        <v>1</v>
      </c>
      <c r="E16" s="169"/>
      <c r="F16" s="169"/>
    </row>
    <row r="17" spans="3:6" ht="17.45" customHeight="1" x14ac:dyDescent="0.25">
      <c r="C17" s="168"/>
      <c r="D17" s="3" t="s">
        <v>2</v>
      </c>
      <c r="E17" s="26"/>
    </row>
    <row r="18" spans="3:6" ht="17.45" customHeight="1" x14ac:dyDescent="0.25">
      <c r="C18" s="168"/>
      <c r="D18" s="3" t="s">
        <v>3</v>
      </c>
      <c r="E18" s="26"/>
    </row>
    <row r="19" spans="3:6" ht="17.45" customHeight="1" x14ac:dyDescent="0.25">
      <c r="C19" s="168"/>
      <c r="D19" s="3" t="s">
        <v>106</v>
      </c>
      <c r="E19" s="26"/>
    </row>
    <row r="20" spans="3:6" ht="17.45" customHeight="1" x14ac:dyDescent="0.25">
      <c r="C20" s="168"/>
      <c r="D20" s="3" t="s">
        <v>5</v>
      </c>
      <c r="E20" s="27"/>
      <c r="F20" s="9"/>
    </row>
    <row r="21" spans="3:6" ht="17.45" customHeight="1" x14ac:dyDescent="0.25">
      <c r="C21" s="168"/>
      <c r="D21" s="10" t="s">
        <v>65</v>
      </c>
      <c r="E21" s="9"/>
      <c r="F21" s="9"/>
    </row>
    <row r="22" spans="3:6" ht="17.45" customHeight="1" x14ac:dyDescent="0.25">
      <c r="C22" s="168"/>
      <c r="D22" s="3" t="s">
        <v>105</v>
      </c>
      <c r="E22" s="26"/>
    </row>
    <row r="23" spans="3:6" ht="17.45" customHeight="1" x14ac:dyDescent="0.25">
      <c r="D23" s="8"/>
    </row>
    <row r="24" spans="3:6" ht="17.45" customHeight="1" x14ac:dyDescent="0.25">
      <c r="C24" s="168" t="s">
        <v>21</v>
      </c>
      <c r="D24" s="11" t="s">
        <v>42</v>
      </c>
    </row>
    <row r="25" spans="3:6" ht="17.45" customHeight="1" x14ac:dyDescent="0.25">
      <c r="C25" s="168"/>
      <c r="D25" s="10" t="s">
        <v>43</v>
      </c>
    </row>
    <row r="26" spans="3:6" ht="17.45" customHeight="1" x14ac:dyDescent="0.25">
      <c r="C26" s="168"/>
      <c r="D26" s="3" t="s">
        <v>22</v>
      </c>
      <c r="E26" s="26"/>
    </row>
    <row r="27" spans="3:6" ht="17.45" customHeight="1" x14ac:dyDescent="0.25">
      <c r="C27" s="168"/>
      <c r="D27" s="3" t="s">
        <v>23</v>
      </c>
      <c r="E27" s="26"/>
    </row>
    <row r="28" spans="3:6" ht="17.45" customHeight="1" x14ac:dyDescent="0.25">
      <c r="C28" s="168"/>
      <c r="D28" s="3" t="s">
        <v>24</v>
      </c>
      <c r="E28" s="26"/>
    </row>
    <row r="29" spans="3:6" ht="17.45" customHeight="1" x14ac:dyDescent="0.25">
      <c r="C29" s="168"/>
      <c r="D29" s="3" t="s">
        <v>25</v>
      </c>
      <c r="E29" s="26"/>
    </row>
    <row r="30" spans="3:6" ht="17.45" customHeight="1" x14ac:dyDescent="0.25">
      <c r="C30" s="168"/>
      <c r="D30" s="3" t="s">
        <v>26</v>
      </c>
      <c r="E30" s="26"/>
    </row>
    <row r="31" spans="3:6" ht="17.45" customHeight="1" x14ac:dyDescent="0.25">
      <c r="C31" s="168"/>
    </row>
    <row r="32" spans="3:6" ht="17.45" customHeight="1" x14ac:dyDescent="0.25">
      <c r="C32" s="168"/>
      <c r="D32" s="11" t="s">
        <v>40</v>
      </c>
    </row>
    <row r="33" spans="3:5" ht="17.45" customHeight="1" x14ac:dyDescent="0.25">
      <c r="C33" s="168"/>
      <c r="D33" s="10" t="s">
        <v>41</v>
      </c>
    </row>
    <row r="34" spans="3:5" ht="17.45" customHeight="1" x14ac:dyDescent="0.25">
      <c r="C34" s="168"/>
      <c r="D34" s="3" t="s">
        <v>22</v>
      </c>
      <c r="E34" s="26"/>
    </row>
    <row r="35" spans="3:5" ht="17.45" customHeight="1" x14ac:dyDescent="0.25">
      <c r="C35" s="168"/>
      <c r="D35" s="3" t="s">
        <v>23</v>
      </c>
      <c r="E35" s="26"/>
    </row>
    <row r="36" spans="3:5" ht="17.45" customHeight="1" x14ac:dyDescent="0.25">
      <c r="C36" s="168"/>
      <c r="D36" s="3" t="s">
        <v>24</v>
      </c>
      <c r="E36" s="26"/>
    </row>
    <row r="37" spans="3:5" ht="17.45" customHeight="1" x14ac:dyDescent="0.25">
      <c r="C37" s="168"/>
      <c r="D37" s="3" t="s">
        <v>25</v>
      </c>
      <c r="E37" s="26"/>
    </row>
    <row r="38" spans="3:5" ht="17.45" customHeight="1" x14ac:dyDescent="0.25">
      <c r="C38" s="168"/>
      <c r="D38" s="3" t="s">
        <v>26</v>
      </c>
      <c r="E38" s="26"/>
    </row>
    <row r="40" spans="3:5" ht="17.45" customHeight="1" x14ac:dyDescent="0.25">
      <c r="C40" s="153" t="s">
        <v>20</v>
      </c>
      <c r="D40" s="3" t="s">
        <v>53</v>
      </c>
      <c r="E40" s="26"/>
    </row>
    <row r="41" spans="3:5" ht="17.45" customHeight="1" x14ac:dyDescent="0.25">
      <c r="C41" s="153"/>
      <c r="D41" s="3" t="s">
        <v>6</v>
      </c>
      <c r="E41" s="26"/>
    </row>
    <row r="42" spans="3:5" ht="17.45" customHeight="1" x14ac:dyDescent="0.25">
      <c r="C42" s="153"/>
      <c r="D42" s="3" t="s">
        <v>44</v>
      </c>
      <c r="E42" s="26"/>
    </row>
    <row r="43" spans="3:5" ht="17.45" customHeight="1" x14ac:dyDescent="0.25">
      <c r="C43" s="153"/>
      <c r="D43" s="10" t="s">
        <v>61</v>
      </c>
    </row>
    <row r="45" spans="3:5" ht="21" customHeight="1" x14ac:dyDescent="0.25">
      <c r="C45" s="164" t="s">
        <v>137</v>
      </c>
      <c r="D45" s="3" t="s">
        <v>138</v>
      </c>
      <c r="E45" s="26"/>
    </row>
    <row r="46" spans="3:5" ht="21" customHeight="1" x14ac:dyDescent="0.25">
      <c r="C46" s="164"/>
      <c r="D46" s="3" t="s">
        <v>139</v>
      </c>
      <c r="E46" s="26"/>
    </row>
    <row r="47" spans="3:5" ht="21" customHeight="1" x14ac:dyDescent="0.25">
      <c r="C47" s="164"/>
      <c r="D47" s="3" t="s">
        <v>141</v>
      </c>
      <c r="E47" s="26"/>
    </row>
    <row r="48" spans="3:5" ht="21" customHeight="1" x14ac:dyDescent="0.25">
      <c r="C48" s="164"/>
      <c r="D48" s="3" t="s">
        <v>140</v>
      </c>
      <c r="E48" s="26"/>
    </row>
    <row r="49" spans="3:7" ht="45" customHeight="1" x14ac:dyDescent="0.25">
      <c r="C49" s="12"/>
    </row>
    <row r="50" spans="3:7" s="7" customFormat="1" ht="50.1" customHeight="1" x14ac:dyDescent="0.3">
      <c r="C50" s="5" t="s">
        <v>30</v>
      </c>
      <c r="D50" s="6"/>
    </row>
    <row r="51" spans="3:7" ht="42.75" customHeight="1" x14ac:dyDescent="0.25">
      <c r="D51" s="8"/>
    </row>
    <row r="52" spans="3:7" ht="19.5" customHeight="1" x14ac:dyDescent="0.25">
      <c r="C52" s="164" t="s">
        <v>37</v>
      </c>
      <c r="D52" s="3" t="s">
        <v>36</v>
      </c>
      <c r="G52" s="28"/>
    </row>
    <row r="53" spans="3:7" ht="19.5" customHeight="1" x14ac:dyDescent="0.25">
      <c r="C53" s="164"/>
      <c r="D53" s="3" t="s">
        <v>34</v>
      </c>
      <c r="G53" s="28"/>
    </row>
    <row r="54" spans="3:7" ht="19.5" customHeight="1" x14ac:dyDescent="0.25">
      <c r="C54" s="164"/>
      <c r="D54" s="3" t="s">
        <v>35</v>
      </c>
      <c r="G54" s="29"/>
    </row>
    <row r="55" spans="3:7" ht="19.5" customHeight="1" x14ac:dyDescent="0.25">
      <c r="C55" s="164"/>
      <c r="D55" s="3" t="s">
        <v>31</v>
      </c>
      <c r="G55" s="13">
        <f>SUM(G52:G54)</f>
        <v>0</v>
      </c>
    </row>
    <row r="56" spans="3:7" ht="19.5" customHeight="1" x14ac:dyDescent="0.25">
      <c r="C56" s="14"/>
      <c r="D56" s="11"/>
      <c r="G56" s="13"/>
    </row>
    <row r="57" spans="3:7" ht="19.5" customHeight="1" x14ac:dyDescent="0.25">
      <c r="C57" s="164" t="s">
        <v>38</v>
      </c>
      <c r="D57" s="3" t="s">
        <v>36</v>
      </c>
      <c r="G57" s="28"/>
    </row>
    <row r="58" spans="3:7" ht="19.5" customHeight="1" x14ac:dyDescent="0.25">
      <c r="C58" s="164"/>
      <c r="D58" s="3" t="s">
        <v>34</v>
      </c>
      <c r="G58" s="28"/>
    </row>
    <row r="59" spans="3:7" ht="19.5" customHeight="1" x14ac:dyDescent="0.25">
      <c r="C59" s="164"/>
      <c r="D59" s="3" t="s">
        <v>35</v>
      </c>
      <c r="G59" s="29"/>
    </row>
    <row r="60" spans="3:7" ht="19.5" customHeight="1" x14ac:dyDescent="0.25">
      <c r="C60" s="164"/>
      <c r="D60" s="3" t="s">
        <v>32</v>
      </c>
      <c r="G60" s="13">
        <f>SUM(G57:G59)</f>
        <v>0</v>
      </c>
    </row>
    <row r="61" spans="3:7" ht="19.5" customHeight="1" x14ac:dyDescent="0.25">
      <c r="C61" s="14"/>
      <c r="G61" s="13"/>
    </row>
    <row r="62" spans="3:7" ht="19.5" customHeight="1" x14ac:dyDescent="0.25">
      <c r="C62" s="164" t="s">
        <v>39</v>
      </c>
      <c r="D62" s="3" t="s">
        <v>36</v>
      </c>
      <c r="G62" s="28"/>
    </row>
    <row r="63" spans="3:7" ht="19.5" customHeight="1" x14ac:dyDescent="0.25">
      <c r="C63" s="164"/>
      <c r="D63" s="3" t="s">
        <v>34</v>
      </c>
      <c r="G63" s="28"/>
    </row>
    <row r="64" spans="3:7" ht="19.5" customHeight="1" x14ac:dyDescent="0.25">
      <c r="C64" s="164"/>
      <c r="D64" s="3" t="s">
        <v>35</v>
      </c>
      <c r="G64" s="29"/>
    </row>
    <row r="65" spans="3:7" ht="19.5" customHeight="1" x14ac:dyDescent="0.25">
      <c r="C65" s="164"/>
      <c r="D65" s="3" t="s">
        <v>33</v>
      </c>
      <c r="G65" s="15">
        <f>SUM(G62:G64)</f>
        <v>0</v>
      </c>
    </row>
    <row r="67" spans="3:7" ht="45" customHeight="1" x14ac:dyDescent="0.25"/>
    <row r="68" spans="3:7" s="7" customFormat="1" ht="50.1" customHeight="1" x14ac:dyDescent="0.3">
      <c r="C68" s="5" t="s">
        <v>28</v>
      </c>
      <c r="D68" s="6"/>
    </row>
    <row r="69" spans="3:7" ht="45" customHeight="1" x14ac:dyDescent="0.25">
      <c r="D69" s="8"/>
    </row>
    <row r="70" spans="3:7" ht="30.75" customHeight="1" x14ac:dyDescent="0.25">
      <c r="C70" s="167" t="s">
        <v>110</v>
      </c>
      <c r="D70" s="154" t="s">
        <v>107</v>
      </c>
      <c r="E70" s="155"/>
      <c r="F70" s="155"/>
      <c r="G70" s="28"/>
    </row>
    <row r="71" spans="3:7" ht="17.45" customHeight="1" x14ac:dyDescent="0.25">
      <c r="C71" s="167"/>
      <c r="D71" s="162" t="s">
        <v>7</v>
      </c>
      <c r="E71" s="163"/>
      <c r="F71" s="163"/>
      <c r="G71" s="30"/>
    </row>
    <row r="72" spans="3:7" ht="30.75" customHeight="1" x14ac:dyDescent="0.25">
      <c r="C72" s="167"/>
      <c r="D72" s="154" t="s">
        <v>109</v>
      </c>
      <c r="E72" s="155"/>
      <c r="F72" s="155"/>
      <c r="G72" s="28"/>
    </row>
    <row r="73" spans="3:7" ht="17.45" customHeight="1" x14ac:dyDescent="0.25">
      <c r="C73" s="167"/>
      <c r="D73" s="162" t="s">
        <v>7</v>
      </c>
      <c r="E73" s="163"/>
      <c r="F73" s="163"/>
      <c r="G73" s="30"/>
    </row>
    <row r="74" spans="3:7" ht="30.75" customHeight="1" x14ac:dyDescent="0.25">
      <c r="C74" s="167"/>
      <c r="D74" s="154" t="s">
        <v>108</v>
      </c>
      <c r="E74" s="155"/>
      <c r="F74" s="155"/>
      <c r="G74" s="28"/>
    </row>
    <row r="75" spans="3:7" ht="17.45" customHeight="1" x14ac:dyDescent="0.25">
      <c r="C75" s="167"/>
      <c r="D75" s="162" t="s">
        <v>7</v>
      </c>
      <c r="E75" s="163"/>
      <c r="F75" s="163"/>
      <c r="G75" s="30"/>
    </row>
    <row r="76" spans="3:7" ht="45" customHeight="1" x14ac:dyDescent="0.25">
      <c r="C76" s="12"/>
      <c r="D76" s="8"/>
    </row>
    <row r="77" spans="3:7" ht="17.45" customHeight="1" x14ac:dyDescent="0.25">
      <c r="C77" s="153" t="s">
        <v>45</v>
      </c>
      <c r="D77" s="11" t="s">
        <v>9</v>
      </c>
    </row>
    <row r="78" spans="3:7" ht="17.45" customHeight="1" x14ac:dyDescent="0.25">
      <c r="C78" s="153"/>
      <c r="D78" s="3" t="s">
        <v>303</v>
      </c>
      <c r="G78" s="30"/>
    </row>
    <row r="79" spans="3:7" ht="17.45" customHeight="1" x14ac:dyDescent="0.25">
      <c r="C79" s="153"/>
      <c r="D79" s="3" t="s">
        <v>8</v>
      </c>
      <c r="G79" s="30"/>
    </row>
    <row r="80" spans="3:7" ht="17.45" customHeight="1" x14ac:dyDescent="0.25">
      <c r="C80" s="153"/>
      <c r="D80" s="3" t="s">
        <v>47</v>
      </c>
      <c r="G80" s="30"/>
    </row>
    <row r="81" spans="3:7" ht="17.45" customHeight="1" x14ac:dyDescent="0.25">
      <c r="C81" s="153"/>
      <c r="D81" s="10" t="s">
        <v>48</v>
      </c>
    </row>
    <row r="82" spans="3:7" ht="17.45" customHeight="1" x14ac:dyDescent="0.25">
      <c r="C82" s="153"/>
      <c r="D82" s="18" t="s">
        <v>49</v>
      </c>
      <c r="E82" s="4"/>
      <c r="F82" s="4"/>
      <c r="G82" s="19">
        <f>SUM(G78:G81)+G71</f>
        <v>0</v>
      </c>
    </row>
    <row r="83" spans="3:7" ht="17.45" customHeight="1" x14ac:dyDescent="0.25">
      <c r="C83" s="153"/>
    </row>
    <row r="84" spans="3:7" ht="17.45" customHeight="1" x14ac:dyDescent="0.25">
      <c r="C84" s="153"/>
      <c r="D84" s="11" t="s">
        <v>10</v>
      </c>
    </row>
    <row r="85" spans="3:7" ht="17.45" customHeight="1" x14ac:dyDescent="0.25">
      <c r="C85" s="153"/>
      <c r="D85" s="8" t="s">
        <v>56</v>
      </c>
    </row>
    <row r="86" spans="3:7" ht="17.45" customHeight="1" x14ac:dyDescent="0.25">
      <c r="C86" s="153"/>
      <c r="D86" s="154" t="s">
        <v>66</v>
      </c>
      <c r="E86" s="155"/>
      <c r="F86" s="30"/>
    </row>
    <row r="87" spans="3:7" ht="17.45" customHeight="1" x14ac:dyDescent="0.25">
      <c r="C87" s="153"/>
      <c r="D87" s="154" t="s">
        <v>68</v>
      </c>
      <c r="E87" s="155"/>
      <c r="F87" s="30"/>
    </row>
    <row r="88" spans="3:7" ht="17.45" customHeight="1" x14ac:dyDescent="0.25">
      <c r="C88" s="153"/>
      <c r="D88" s="154" t="s">
        <v>69</v>
      </c>
      <c r="E88" s="155"/>
      <c r="F88" s="30"/>
    </row>
    <row r="89" spans="3:7" ht="17.45" customHeight="1" x14ac:dyDescent="0.25">
      <c r="C89" s="153"/>
      <c r="D89" s="154" t="s">
        <v>70</v>
      </c>
      <c r="E89" s="155"/>
      <c r="F89" s="30"/>
    </row>
    <row r="90" spans="3:7" ht="17.45" customHeight="1" x14ac:dyDescent="0.25">
      <c r="C90" s="153"/>
      <c r="D90" s="156" t="s">
        <v>52</v>
      </c>
      <c r="E90" s="157"/>
      <c r="F90" s="157"/>
      <c r="G90" s="20">
        <f>SUM(F86:F89)</f>
        <v>0</v>
      </c>
    </row>
    <row r="91" spans="3:7" ht="17.45" customHeight="1" x14ac:dyDescent="0.25">
      <c r="C91" s="153"/>
      <c r="D91" s="154" t="s">
        <v>67</v>
      </c>
      <c r="E91" s="155"/>
      <c r="F91" s="155"/>
      <c r="G91" s="30"/>
    </row>
    <row r="92" spans="3:7" ht="17.45" customHeight="1" x14ac:dyDescent="0.25">
      <c r="C92" s="153"/>
      <c r="D92" s="158" t="s">
        <v>58</v>
      </c>
      <c r="E92" s="159"/>
      <c r="F92" s="159"/>
      <c r="G92" s="21">
        <f>SUM(G90:G91)</f>
        <v>0</v>
      </c>
    </row>
    <row r="93" spans="3:7" ht="17.45" customHeight="1" x14ac:dyDescent="0.25">
      <c r="C93" s="153"/>
      <c r="D93" s="1"/>
    </row>
    <row r="94" spans="3:7" ht="17.45" customHeight="1" x14ac:dyDescent="0.25">
      <c r="C94" s="153"/>
      <c r="D94" s="8" t="s">
        <v>57</v>
      </c>
    </row>
    <row r="95" spans="3:7" ht="17.45" customHeight="1" x14ac:dyDescent="0.25">
      <c r="C95" s="153"/>
      <c r="D95" s="154" t="s">
        <v>66</v>
      </c>
      <c r="E95" s="155"/>
      <c r="F95" s="30"/>
    </row>
    <row r="96" spans="3:7" ht="17.45" customHeight="1" x14ac:dyDescent="0.25">
      <c r="C96" s="153"/>
      <c r="D96" s="154" t="s">
        <v>68</v>
      </c>
      <c r="E96" s="155"/>
      <c r="F96" s="30"/>
    </row>
    <row r="97" spans="3:7" ht="17.45" customHeight="1" x14ac:dyDescent="0.25">
      <c r="C97" s="153"/>
      <c r="D97" s="154" t="s">
        <v>69</v>
      </c>
      <c r="E97" s="155"/>
      <c r="F97" s="30"/>
    </row>
    <row r="98" spans="3:7" ht="17.45" customHeight="1" x14ac:dyDescent="0.25">
      <c r="C98" s="153"/>
      <c r="D98" s="154" t="s">
        <v>70</v>
      </c>
      <c r="E98" s="155"/>
      <c r="F98" s="30"/>
    </row>
    <row r="99" spans="3:7" ht="17.45" customHeight="1" x14ac:dyDescent="0.25">
      <c r="C99" s="153"/>
      <c r="D99" s="160" t="s">
        <v>52</v>
      </c>
      <c r="E99" s="161"/>
      <c r="F99" s="161"/>
      <c r="G99" s="20">
        <f>SUM(F95:F98)</f>
        <v>0</v>
      </c>
    </row>
    <row r="100" spans="3:7" ht="17.45" customHeight="1" x14ac:dyDescent="0.25">
      <c r="C100" s="153"/>
      <c r="D100" s="154" t="s">
        <v>67</v>
      </c>
      <c r="E100" s="155"/>
      <c r="F100" s="155"/>
      <c r="G100" s="30">
        <v>0</v>
      </c>
    </row>
    <row r="101" spans="3:7" ht="17.45" customHeight="1" x14ac:dyDescent="0.25">
      <c r="C101" s="153"/>
      <c r="D101" s="158" t="s">
        <v>59</v>
      </c>
      <c r="E101" s="159"/>
      <c r="F101" s="159"/>
      <c r="G101" s="21">
        <f>SUM(G99:G100)</f>
        <v>0</v>
      </c>
    </row>
    <row r="102" spans="3:7" ht="17.45" customHeight="1" x14ac:dyDescent="0.25">
      <c r="C102" s="153"/>
      <c r="D102" s="1"/>
    </row>
    <row r="103" spans="3:7" ht="17.45" customHeight="1" x14ac:dyDescent="0.25">
      <c r="C103" s="153"/>
      <c r="D103" s="8" t="s">
        <v>60</v>
      </c>
      <c r="E103" s="16"/>
      <c r="F103" s="16"/>
      <c r="G103" s="17"/>
    </row>
    <row r="104" spans="3:7" ht="17.45" customHeight="1" x14ac:dyDescent="0.25">
      <c r="C104" s="153"/>
      <c r="D104" s="3" t="s">
        <v>111</v>
      </c>
      <c r="G104" s="30"/>
    </row>
    <row r="105" spans="3:7" ht="17.45" customHeight="1" x14ac:dyDescent="0.25">
      <c r="C105" s="153"/>
      <c r="D105" s="3" t="s">
        <v>64</v>
      </c>
      <c r="G105" s="30"/>
    </row>
    <row r="106" spans="3:7" ht="17.45" customHeight="1" x14ac:dyDescent="0.25">
      <c r="C106" s="153"/>
      <c r="D106" s="18" t="s">
        <v>63</v>
      </c>
      <c r="E106" s="4"/>
      <c r="F106" s="4"/>
      <c r="G106" s="21">
        <f>SUM(G104:G105)</f>
        <v>0</v>
      </c>
    </row>
    <row r="107" spans="3:7" ht="17.45" customHeight="1" x14ac:dyDescent="0.25">
      <c r="C107" s="153"/>
      <c r="D107" s="1"/>
    </row>
    <row r="108" spans="3:7" ht="17.45" customHeight="1" x14ac:dyDescent="0.25">
      <c r="C108" s="153"/>
      <c r="D108" s="18" t="s">
        <v>11</v>
      </c>
      <c r="E108" s="4"/>
      <c r="F108" s="4"/>
      <c r="G108" s="21">
        <f>G106+G101+G92</f>
        <v>0</v>
      </c>
    </row>
    <row r="109" spans="3:7" ht="17.45" customHeight="1" x14ac:dyDescent="0.25">
      <c r="C109" s="153"/>
      <c r="D109" s="1"/>
    </row>
    <row r="110" spans="3:7" ht="17.45" customHeight="1" x14ac:dyDescent="0.25">
      <c r="C110" s="153"/>
      <c r="D110" s="18" t="s">
        <v>12</v>
      </c>
      <c r="E110" s="4"/>
      <c r="F110" s="4"/>
      <c r="G110" s="19">
        <f>G82-G108</f>
        <v>0</v>
      </c>
    </row>
    <row r="111" spans="3:7" ht="45" customHeight="1" x14ac:dyDescent="0.25"/>
    <row r="112" spans="3:7" ht="17.45" customHeight="1" x14ac:dyDescent="0.25">
      <c r="C112" s="153" t="s">
        <v>46</v>
      </c>
      <c r="D112" s="11" t="s">
        <v>13</v>
      </c>
    </row>
    <row r="113" spans="3:7" ht="17.45" customHeight="1" x14ac:dyDescent="0.25">
      <c r="C113" s="153"/>
      <c r="D113" s="3" t="s">
        <v>303</v>
      </c>
      <c r="G113" s="30"/>
    </row>
    <row r="114" spans="3:7" ht="17.45" customHeight="1" x14ac:dyDescent="0.25">
      <c r="C114" s="153"/>
      <c r="D114" s="3" t="s">
        <v>8</v>
      </c>
      <c r="G114" s="30"/>
    </row>
    <row r="115" spans="3:7" ht="17.45" customHeight="1" x14ac:dyDescent="0.25">
      <c r="C115" s="153"/>
      <c r="D115" s="3" t="s">
        <v>47</v>
      </c>
      <c r="G115" s="30"/>
    </row>
    <row r="116" spans="3:7" ht="17.45" customHeight="1" x14ac:dyDescent="0.25">
      <c r="C116" s="153"/>
      <c r="D116" s="10" t="s">
        <v>48</v>
      </c>
    </row>
    <row r="117" spans="3:7" ht="17.45" customHeight="1" x14ac:dyDescent="0.25">
      <c r="C117" s="153"/>
      <c r="D117" s="18" t="s">
        <v>50</v>
      </c>
      <c r="E117" s="4"/>
      <c r="F117" s="4"/>
      <c r="G117" s="19">
        <f>SUM(G113:G116)+G73</f>
        <v>0</v>
      </c>
    </row>
    <row r="118" spans="3:7" ht="17.45" customHeight="1" x14ac:dyDescent="0.25">
      <c r="C118" s="153"/>
    </row>
    <row r="119" spans="3:7" ht="17.45" customHeight="1" x14ac:dyDescent="0.25">
      <c r="C119" s="153"/>
      <c r="D119" s="11" t="s">
        <v>14</v>
      </c>
    </row>
    <row r="120" spans="3:7" ht="17.45" customHeight="1" x14ac:dyDescent="0.25">
      <c r="C120" s="153"/>
      <c r="D120" s="8" t="s">
        <v>56</v>
      </c>
    </row>
    <row r="121" spans="3:7" ht="17.45" customHeight="1" x14ac:dyDescent="0.25">
      <c r="C121" s="153"/>
      <c r="D121" s="154" t="s">
        <v>66</v>
      </c>
      <c r="E121" s="155"/>
      <c r="F121" s="30"/>
    </row>
    <row r="122" spans="3:7" ht="17.45" customHeight="1" x14ac:dyDescent="0.25">
      <c r="C122" s="153"/>
      <c r="D122" s="154" t="s">
        <v>68</v>
      </c>
      <c r="E122" s="155"/>
      <c r="F122" s="30"/>
    </row>
    <row r="123" spans="3:7" ht="17.45" customHeight="1" x14ac:dyDescent="0.25">
      <c r="C123" s="153"/>
      <c r="D123" s="154" t="s">
        <v>69</v>
      </c>
      <c r="E123" s="155"/>
      <c r="F123" s="30"/>
    </row>
    <row r="124" spans="3:7" ht="17.45" customHeight="1" x14ac:dyDescent="0.25">
      <c r="C124" s="153"/>
      <c r="D124" s="154" t="s">
        <v>70</v>
      </c>
      <c r="E124" s="155"/>
      <c r="F124" s="30"/>
    </row>
    <row r="125" spans="3:7" ht="17.45" customHeight="1" x14ac:dyDescent="0.25">
      <c r="C125" s="153"/>
      <c r="D125" s="156" t="s">
        <v>52</v>
      </c>
      <c r="E125" s="157"/>
      <c r="F125" s="157"/>
      <c r="G125" s="20">
        <f>SUM(F121:F124)</f>
        <v>0</v>
      </c>
    </row>
    <row r="126" spans="3:7" ht="17.45" customHeight="1" x14ac:dyDescent="0.25">
      <c r="C126" s="153"/>
      <c r="D126" s="154" t="s">
        <v>67</v>
      </c>
      <c r="E126" s="155"/>
      <c r="F126" s="155"/>
      <c r="G126" s="30"/>
    </row>
    <row r="127" spans="3:7" ht="17.45" customHeight="1" x14ac:dyDescent="0.25">
      <c r="C127" s="153"/>
      <c r="D127" s="158" t="s">
        <v>58</v>
      </c>
      <c r="E127" s="159"/>
      <c r="F127" s="159"/>
      <c r="G127" s="21">
        <f>SUM(G125:G126)</f>
        <v>0</v>
      </c>
    </row>
    <row r="128" spans="3:7" ht="17.45" customHeight="1" x14ac:dyDescent="0.25">
      <c r="C128" s="153"/>
      <c r="D128" s="1"/>
    </row>
    <row r="129" spans="3:7" ht="17.45" customHeight="1" x14ac:dyDescent="0.25">
      <c r="C129" s="153"/>
      <c r="D129" s="8" t="s">
        <v>57</v>
      </c>
    </row>
    <row r="130" spans="3:7" ht="17.45" customHeight="1" x14ac:dyDescent="0.25">
      <c r="C130" s="153"/>
      <c r="D130" s="154" t="s">
        <v>66</v>
      </c>
      <c r="E130" s="155"/>
      <c r="F130" s="30"/>
    </row>
    <row r="131" spans="3:7" ht="17.45" customHeight="1" x14ac:dyDescent="0.25">
      <c r="C131" s="153"/>
      <c r="D131" s="154" t="s">
        <v>68</v>
      </c>
      <c r="E131" s="155"/>
      <c r="F131" s="30"/>
    </row>
    <row r="132" spans="3:7" ht="17.45" customHeight="1" x14ac:dyDescent="0.25">
      <c r="C132" s="153"/>
      <c r="D132" s="154" t="s">
        <v>69</v>
      </c>
      <c r="E132" s="155"/>
      <c r="F132" s="30"/>
    </row>
    <row r="133" spans="3:7" ht="17.45" customHeight="1" x14ac:dyDescent="0.25">
      <c r="C133" s="153"/>
      <c r="D133" s="154" t="s">
        <v>70</v>
      </c>
      <c r="E133" s="155"/>
      <c r="F133" s="30"/>
    </row>
    <row r="134" spans="3:7" ht="17.45" customHeight="1" x14ac:dyDescent="0.25">
      <c r="C134" s="153"/>
      <c r="D134" s="156" t="s">
        <v>52</v>
      </c>
      <c r="E134" s="157"/>
      <c r="F134" s="157"/>
      <c r="G134" s="20">
        <f>SUM(F130:F133)</f>
        <v>0</v>
      </c>
    </row>
    <row r="135" spans="3:7" ht="17.45" customHeight="1" x14ac:dyDescent="0.25">
      <c r="C135" s="153"/>
      <c r="D135" s="154" t="s">
        <v>67</v>
      </c>
      <c r="E135" s="155"/>
      <c r="F135" s="155"/>
      <c r="G135" s="30"/>
    </row>
    <row r="136" spans="3:7" ht="17.45" customHeight="1" x14ac:dyDescent="0.25">
      <c r="C136" s="153"/>
      <c r="D136" s="158" t="s">
        <v>59</v>
      </c>
      <c r="E136" s="159"/>
      <c r="F136" s="159"/>
      <c r="G136" s="21">
        <f>SUM(G134:G135)</f>
        <v>0</v>
      </c>
    </row>
    <row r="137" spans="3:7" ht="17.45" customHeight="1" x14ac:dyDescent="0.25">
      <c r="C137" s="153"/>
      <c r="D137" s="1"/>
    </row>
    <row r="138" spans="3:7" ht="17.45" customHeight="1" x14ac:dyDescent="0.25">
      <c r="C138" s="153"/>
      <c r="D138" s="8" t="s">
        <v>60</v>
      </c>
      <c r="E138" s="16"/>
      <c r="F138" s="16"/>
      <c r="G138" s="17"/>
    </row>
    <row r="139" spans="3:7" ht="17.45" customHeight="1" x14ac:dyDescent="0.25">
      <c r="C139" s="153"/>
      <c r="D139" s="3" t="s">
        <v>111</v>
      </c>
      <c r="G139" s="30"/>
    </row>
    <row r="140" spans="3:7" ht="17.45" customHeight="1" x14ac:dyDescent="0.25">
      <c r="C140" s="153"/>
      <c r="D140" s="3" t="s">
        <v>64</v>
      </c>
      <c r="G140" s="30"/>
    </row>
    <row r="141" spans="3:7" ht="17.45" customHeight="1" x14ac:dyDescent="0.25">
      <c r="C141" s="153"/>
      <c r="D141" s="18" t="s">
        <v>63</v>
      </c>
      <c r="E141" s="4"/>
      <c r="F141" s="4"/>
      <c r="G141" s="21">
        <f>SUM(G139:G140)</f>
        <v>0</v>
      </c>
    </row>
    <row r="142" spans="3:7" ht="17.45" customHeight="1" x14ac:dyDescent="0.25">
      <c r="C142" s="153"/>
      <c r="D142" s="1"/>
    </row>
    <row r="143" spans="3:7" ht="17.45" customHeight="1" x14ac:dyDescent="0.25">
      <c r="C143" s="153"/>
      <c r="D143" s="18" t="s">
        <v>15</v>
      </c>
      <c r="E143" s="4"/>
      <c r="F143" s="4"/>
      <c r="G143" s="21">
        <f>G141+G136+G127</f>
        <v>0</v>
      </c>
    </row>
    <row r="144" spans="3:7" ht="17.45" customHeight="1" x14ac:dyDescent="0.25">
      <c r="C144" s="153"/>
      <c r="D144" s="1"/>
    </row>
    <row r="145" spans="3:7" ht="17.45" customHeight="1" x14ac:dyDescent="0.25">
      <c r="C145" s="153"/>
      <c r="D145" s="18" t="s">
        <v>54</v>
      </c>
      <c r="E145" s="4"/>
      <c r="F145" s="4"/>
      <c r="G145" s="19">
        <f>G117-G143</f>
        <v>0</v>
      </c>
    </row>
    <row r="146" spans="3:7" ht="45" customHeight="1" x14ac:dyDescent="0.25"/>
    <row r="147" spans="3:7" ht="17.45" customHeight="1" x14ac:dyDescent="0.25">
      <c r="C147" s="153" t="s">
        <v>29</v>
      </c>
      <c r="D147" s="11" t="s">
        <v>16</v>
      </c>
    </row>
    <row r="148" spans="3:7" ht="17.45" customHeight="1" x14ac:dyDescent="0.25">
      <c r="C148" s="153"/>
      <c r="D148" s="3" t="s">
        <v>303</v>
      </c>
      <c r="G148" s="30"/>
    </row>
    <row r="149" spans="3:7" ht="17.45" customHeight="1" x14ac:dyDescent="0.25">
      <c r="C149" s="153"/>
      <c r="D149" s="3" t="s">
        <v>8</v>
      </c>
      <c r="G149" s="30"/>
    </row>
    <row r="150" spans="3:7" ht="17.45" customHeight="1" x14ac:dyDescent="0.25">
      <c r="C150" s="153"/>
      <c r="D150" s="3" t="s">
        <v>47</v>
      </c>
      <c r="G150" s="30"/>
    </row>
    <row r="151" spans="3:7" ht="17.45" customHeight="1" x14ac:dyDescent="0.25">
      <c r="C151" s="153"/>
      <c r="D151" s="10" t="s">
        <v>48</v>
      </c>
    </row>
    <row r="152" spans="3:7" ht="17.45" customHeight="1" x14ac:dyDescent="0.25">
      <c r="C152" s="153"/>
      <c r="D152" s="18" t="s">
        <v>51</v>
      </c>
      <c r="E152" s="22"/>
      <c r="F152" s="22"/>
      <c r="G152" s="19">
        <f>SUM(G148:G151)+G75</f>
        <v>0</v>
      </c>
    </row>
    <row r="153" spans="3:7" ht="17.45" customHeight="1" x14ac:dyDescent="0.25">
      <c r="C153" s="153"/>
    </row>
    <row r="154" spans="3:7" ht="17.45" customHeight="1" x14ac:dyDescent="0.25">
      <c r="C154" s="153"/>
      <c r="D154" s="11" t="s">
        <v>18</v>
      </c>
    </row>
    <row r="155" spans="3:7" ht="17.45" customHeight="1" x14ac:dyDescent="0.25">
      <c r="C155" s="153"/>
      <c r="D155" s="8" t="s">
        <v>56</v>
      </c>
    </row>
    <row r="156" spans="3:7" ht="17.45" customHeight="1" x14ac:dyDescent="0.25">
      <c r="C156" s="153"/>
      <c r="D156" s="154" t="s">
        <v>66</v>
      </c>
      <c r="E156" s="155"/>
      <c r="F156" s="30"/>
    </row>
    <row r="157" spans="3:7" ht="17.45" customHeight="1" x14ac:dyDescent="0.25">
      <c r="C157" s="153"/>
      <c r="D157" s="154" t="s">
        <v>68</v>
      </c>
      <c r="E157" s="155"/>
      <c r="F157" s="30"/>
    </row>
    <row r="158" spans="3:7" ht="17.45" customHeight="1" x14ac:dyDescent="0.25">
      <c r="C158" s="153"/>
      <c r="D158" s="154" t="s">
        <v>69</v>
      </c>
      <c r="E158" s="155"/>
      <c r="F158" s="30"/>
    </row>
    <row r="159" spans="3:7" ht="17.45" customHeight="1" x14ac:dyDescent="0.25">
      <c r="C159" s="153"/>
      <c r="D159" s="154" t="s">
        <v>70</v>
      </c>
      <c r="E159" s="155"/>
      <c r="F159" s="30"/>
    </row>
    <row r="160" spans="3:7" ht="17.45" customHeight="1" x14ac:dyDescent="0.25">
      <c r="C160" s="153"/>
      <c r="D160" s="156" t="s">
        <v>52</v>
      </c>
      <c r="E160" s="157"/>
      <c r="F160" s="157"/>
      <c r="G160" s="20">
        <f>SUM(F156:F159)</f>
        <v>0</v>
      </c>
    </row>
    <row r="161" spans="3:7" ht="17.45" customHeight="1" x14ac:dyDescent="0.25">
      <c r="C161" s="153"/>
      <c r="D161" s="154" t="s">
        <v>67</v>
      </c>
      <c r="E161" s="155"/>
      <c r="F161" s="155"/>
      <c r="G161" s="30"/>
    </row>
    <row r="162" spans="3:7" ht="17.45" customHeight="1" x14ac:dyDescent="0.25">
      <c r="C162" s="153"/>
      <c r="D162" s="158" t="s">
        <v>58</v>
      </c>
      <c r="E162" s="159"/>
      <c r="F162" s="159"/>
      <c r="G162" s="21">
        <f>SUM(G160:G161)</f>
        <v>0</v>
      </c>
    </row>
    <row r="163" spans="3:7" ht="17.45" customHeight="1" x14ac:dyDescent="0.25">
      <c r="C163" s="153"/>
      <c r="D163" s="1"/>
    </row>
    <row r="164" spans="3:7" ht="17.45" customHeight="1" x14ac:dyDescent="0.25">
      <c r="C164" s="153"/>
      <c r="D164" s="8" t="s">
        <v>57</v>
      </c>
    </row>
    <row r="165" spans="3:7" ht="17.45" customHeight="1" x14ac:dyDescent="0.25">
      <c r="C165" s="153"/>
      <c r="D165" s="154" t="s">
        <v>66</v>
      </c>
      <c r="E165" s="155"/>
      <c r="F165" s="30"/>
    </row>
    <row r="166" spans="3:7" ht="17.45" customHeight="1" x14ac:dyDescent="0.25">
      <c r="C166" s="153"/>
      <c r="D166" s="154" t="s">
        <v>68</v>
      </c>
      <c r="E166" s="155"/>
      <c r="F166" s="30"/>
    </row>
    <row r="167" spans="3:7" ht="17.45" customHeight="1" x14ac:dyDescent="0.25">
      <c r="C167" s="153"/>
      <c r="D167" s="154" t="s">
        <v>69</v>
      </c>
      <c r="E167" s="155"/>
      <c r="F167" s="30"/>
    </row>
    <row r="168" spans="3:7" ht="17.45" customHeight="1" x14ac:dyDescent="0.25">
      <c r="C168" s="153"/>
      <c r="D168" s="154" t="s">
        <v>70</v>
      </c>
      <c r="E168" s="155"/>
      <c r="F168" s="30"/>
    </row>
    <row r="169" spans="3:7" ht="17.45" customHeight="1" x14ac:dyDescent="0.25">
      <c r="C169" s="153"/>
      <c r="D169" s="160" t="s">
        <v>52</v>
      </c>
      <c r="E169" s="161"/>
      <c r="F169" s="161"/>
      <c r="G169" s="20">
        <f>SUM(F165:F168)</f>
        <v>0</v>
      </c>
    </row>
    <row r="170" spans="3:7" ht="17.45" customHeight="1" x14ac:dyDescent="0.25">
      <c r="C170" s="153"/>
      <c r="D170" s="154" t="s">
        <v>67</v>
      </c>
      <c r="E170" s="155"/>
      <c r="F170" s="155"/>
      <c r="G170" s="30">
        <v>0</v>
      </c>
    </row>
    <row r="171" spans="3:7" ht="17.45" customHeight="1" x14ac:dyDescent="0.25">
      <c r="C171" s="153"/>
      <c r="D171" s="158" t="s">
        <v>59</v>
      </c>
      <c r="E171" s="159"/>
      <c r="F171" s="159"/>
      <c r="G171" s="21">
        <f>SUM(G169:G170)</f>
        <v>0</v>
      </c>
    </row>
    <row r="172" spans="3:7" ht="17.45" customHeight="1" x14ac:dyDescent="0.25">
      <c r="C172" s="153"/>
      <c r="D172" s="1"/>
    </row>
    <row r="173" spans="3:7" ht="17.45" customHeight="1" x14ac:dyDescent="0.25">
      <c r="C173" s="153"/>
      <c r="D173" s="8" t="s">
        <v>60</v>
      </c>
      <c r="E173" s="16"/>
      <c r="F173" s="16"/>
      <c r="G173" s="17"/>
    </row>
    <row r="174" spans="3:7" ht="17.45" customHeight="1" x14ac:dyDescent="0.25">
      <c r="C174" s="153"/>
      <c r="D174" s="3" t="s">
        <v>111</v>
      </c>
      <c r="G174" s="30"/>
    </row>
    <row r="175" spans="3:7" ht="17.45" customHeight="1" x14ac:dyDescent="0.25">
      <c r="C175" s="153"/>
      <c r="D175" s="3" t="s">
        <v>64</v>
      </c>
      <c r="G175" s="30"/>
    </row>
    <row r="176" spans="3:7" ht="17.45" customHeight="1" x14ac:dyDescent="0.25">
      <c r="C176" s="153"/>
      <c r="D176" s="18" t="s">
        <v>63</v>
      </c>
      <c r="E176" s="4"/>
      <c r="F176" s="4"/>
      <c r="G176" s="21">
        <f>SUM(G174:G175)</f>
        <v>0</v>
      </c>
    </row>
    <row r="177" spans="3:7" ht="17.45" customHeight="1" x14ac:dyDescent="0.25">
      <c r="C177" s="153"/>
      <c r="D177" s="1"/>
    </row>
    <row r="178" spans="3:7" ht="17.45" customHeight="1" x14ac:dyDescent="0.25">
      <c r="C178" s="153"/>
      <c r="D178" s="18" t="s">
        <v>17</v>
      </c>
      <c r="E178" s="4"/>
      <c r="F178" s="4"/>
      <c r="G178" s="21">
        <f>G176+G171+G162</f>
        <v>0</v>
      </c>
    </row>
    <row r="179" spans="3:7" ht="17.45" customHeight="1" x14ac:dyDescent="0.25">
      <c r="C179" s="153"/>
      <c r="D179" s="1"/>
    </row>
    <row r="180" spans="3:7" ht="17.45" customHeight="1" x14ac:dyDescent="0.25">
      <c r="C180" s="153"/>
      <c r="D180" s="18" t="s">
        <v>55</v>
      </c>
      <c r="E180" s="4"/>
      <c r="F180" s="4"/>
      <c r="G180" s="19">
        <f>G152-G178</f>
        <v>0</v>
      </c>
    </row>
  </sheetData>
  <sheetProtection algorithmName="SHA-512" hashValue="uzj6je18iEfdXlyAGaVOSAPfAa7H4mzwtLwv5nMFng/20gvM6y/YTz/b1ypaKqIBqdUwAF0hPTrsxpmeLSZkSg==" saltValue="hQtslWhzpUkdRE7sb+WzWg==" spinCount="100000" sheet="1" objects="1" scenarios="1"/>
  <mergeCells count="62">
    <mergeCell ref="I1:L1"/>
    <mergeCell ref="D3:J3"/>
    <mergeCell ref="D74:F74"/>
    <mergeCell ref="C70:C75"/>
    <mergeCell ref="D75:F75"/>
    <mergeCell ref="C45:C48"/>
    <mergeCell ref="C13:C22"/>
    <mergeCell ref="C24:C38"/>
    <mergeCell ref="C40:C43"/>
    <mergeCell ref="E16:F16"/>
    <mergeCell ref="C52:C55"/>
    <mergeCell ref="C57:C60"/>
    <mergeCell ref="C112:C145"/>
    <mergeCell ref="C77:C110"/>
    <mergeCell ref="C62:C65"/>
    <mergeCell ref="D130:E130"/>
    <mergeCell ref="D127:F127"/>
    <mergeCell ref="D126:F126"/>
    <mergeCell ref="D132:E132"/>
    <mergeCell ref="D70:F70"/>
    <mergeCell ref="D71:F71"/>
    <mergeCell ref="D72:F72"/>
    <mergeCell ref="D92:F92"/>
    <mergeCell ref="D95:E95"/>
    <mergeCell ref="D96:E96"/>
    <mergeCell ref="D99:F99"/>
    <mergeCell ref="D98:E98"/>
    <mergeCell ref="D91:F91"/>
    <mergeCell ref="D121:E121"/>
    <mergeCell ref="D131:E131"/>
    <mergeCell ref="D133:E133"/>
    <mergeCell ref="D100:F100"/>
    <mergeCell ref="D73:F73"/>
    <mergeCell ref="D101:F101"/>
    <mergeCell ref="D123:E123"/>
    <mergeCell ref="D124:E124"/>
    <mergeCell ref="D86:E86"/>
    <mergeCell ref="D87:E87"/>
    <mergeCell ref="D88:E88"/>
    <mergeCell ref="D89:E89"/>
    <mergeCell ref="D97:E97"/>
    <mergeCell ref="D90:F90"/>
    <mergeCell ref="D135:F135"/>
    <mergeCell ref="D134:F134"/>
    <mergeCell ref="D136:F136"/>
    <mergeCell ref="D125:F125"/>
    <mergeCell ref="D122:E122"/>
    <mergeCell ref="C147:C180"/>
    <mergeCell ref="D156:E156"/>
    <mergeCell ref="D157:E157"/>
    <mergeCell ref="D160:F160"/>
    <mergeCell ref="D170:F170"/>
    <mergeCell ref="D171:F171"/>
    <mergeCell ref="D162:F162"/>
    <mergeCell ref="D165:E165"/>
    <mergeCell ref="D166:E166"/>
    <mergeCell ref="D169:F169"/>
    <mergeCell ref="D161:F161"/>
    <mergeCell ref="D167:E167"/>
    <mergeCell ref="D168:E168"/>
    <mergeCell ref="D158:E158"/>
    <mergeCell ref="D159:E159"/>
  </mergeCells>
  <conditionalFormatting sqref="C6:C7">
    <cfRule type="containsBlanks" dxfId="47" priority="51">
      <formula>LEN(TRIM(C6))=0</formula>
    </cfRule>
  </conditionalFormatting>
  <conditionalFormatting sqref="E13:E20">
    <cfRule type="containsBlanks" dxfId="46" priority="56">
      <formula>LEN(TRIM(E13))=0</formula>
    </cfRule>
  </conditionalFormatting>
  <conditionalFormatting sqref="E22">
    <cfRule type="containsBlanks" dxfId="45" priority="55">
      <formula>LEN(TRIM(E22))=0</formula>
    </cfRule>
  </conditionalFormatting>
  <conditionalFormatting sqref="E26:E30">
    <cfRule type="containsBlanks" dxfId="44" priority="57">
      <formula>LEN(TRIM(E26))=0</formula>
    </cfRule>
  </conditionalFormatting>
  <conditionalFormatting sqref="E34:E38">
    <cfRule type="containsBlanks" dxfId="43" priority="58">
      <formula>LEN(TRIM(E34))=0</formula>
    </cfRule>
  </conditionalFormatting>
  <conditionalFormatting sqref="E40:E42">
    <cfRule type="containsBlanks" dxfId="42" priority="59">
      <formula>LEN(TRIM(E40))=0</formula>
    </cfRule>
  </conditionalFormatting>
  <conditionalFormatting sqref="E45:E48">
    <cfRule type="containsBlanks" dxfId="41" priority="1">
      <formula>LEN(TRIM(E45))=0</formula>
    </cfRule>
  </conditionalFormatting>
  <conditionalFormatting sqref="F86:F89 G104:G106">
    <cfRule type="containsBlanks" dxfId="40" priority="60">
      <formula>LEN(TRIM(F86))=0</formula>
    </cfRule>
  </conditionalFormatting>
  <conditionalFormatting sqref="F95:F98">
    <cfRule type="containsBlanks" dxfId="39" priority="75">
      <formula>LEN(TRIM(F95))=0</formula>
    </cfRule>
  </conditionalFormatting>
  <conditionalFormatting sqref="F121:F124">
    <cfRule type="containsBlanks" dxfId="38" priority="52">
      <formula>LEN(TRIM(F121))=0</formula>
    </cfRule>
  </conditionalFormatting>
  <conditionalFormatting sqref="F130:F133">
    <cfRule type="containsBlanks" dxfId="37" priority="74">
      <formula>LEN(TRIM(F130))=0</formula>
    </cfRule>
  </conditionalFormatting>
  <conditionalFormatting sqref="F156:F159">
    <cfRule type="containsBlanks" dxfId="36" priority="61">
      <formula>LEN(TRIM(F156))=0</formula>
    </cfRule>
  </conditionalFormatting>
  <conditionalFormatting sqref="F165:F168">
    <cfRule type="containsBlanks" dxfId="35" priority="73">
      <formula>LEN(TRIM(F165))=0</formula>
    </cfRule>
  </conditionalFormatting>
  <conditionalFormatting sqref="G52:G54 G57:G59 G62:G64">
    <cfRule type="containsBlanks" dxfId="34" priority="62">
      <formula>LEN(TRIM(G52))=0</formula>
    </cfRule>
  </conditionalFormatting>
  <conditionalFormatting sqref="G70">
    <cfRule type="containsBlanks" dxfId="33" priority="63">
      <formula>LEN(TRIM(G70))=0</formula>
    </cfRule>
  </conditionalFormatting>
  <conditionalFormatting sqref="G71">
    <cfRule type="cellIs" dxfId="32" priority="13" operator="equal">
      <formula>0</formula>
    </cfRule>
  </conditionalFormatting>
  <conditionalFormatting sqref="G72">
    <cfRule type="containsBlanks" dxfId="31" priority="64">
      <formula>LEN(TRIM(G72))=0</formula>
    </cfRule>
  </conditionalFormatting>
  <conditionalFormatting sqref="G73">
    <cfRule type="cellIs" dxfId="30" priority="12" operator="equal">
      <formula>0</formula>
    </cfRule>
  </conditionalFormatting>
  <conditionalFormatting sqref="G74">
    <cfRule type="containsBlanks" dxfId="29" priority="65">
      <formula>LEN(TRIM(G74))=0</formula>
    </cfRule>
  </conditionalFormatting>
  <conditionalFormatting sqref="G75">
    <cfRule type="cellIs" dxfId="28" priority="11" operator="equal">
      <formula>0</formula>
    </cfRule>
  </conditionalFormatting>
  <conditionalFormatting sqref="G78:G80">
    <cfRule type="containsBlanks" dxfId="27" priority="66">
      <formula>LEN(TRIM(G78))=0</formula>
    </cfRule>
  </conditionalFormatting>
  <conditionalFormatting sqref="G91">
    <cfRule type="containsBlanks" dxfId="26" priority="67">
      <formula>LEN(TRIM(G91))=0</formula>
    </cfRule>
  </conditionalFormatting>
  <conditionalFormatting sqref="G100">
    <cfRule type="containsBlanks" dxfId="25" priority="68">
      <formula>LEN(TRIM(G100))=0</formula>
    </cfRule>
  </conditionalFormatting>
  <conditionalFormatting sqref="G108">
    <cfRule type="containsBlanks" dxfId="24" priority="69">
      <formula>LEN(TRIM(G108))=0</formula>
    </cfRule>
  </conditionalFormatting>
  <conditionalFormatting sqref="G113:G115">
    <cfRule type="containsBlanks" dxfId="23" priority="70">
      <formula>LEN(TRIM(G113))=0</formula>
    </cfRule>
  </conditionalFormatting>
  <conditionalFormatting sqref="G126">
    <cfRule type="containsBlanks" dxfId="22" priority="77">
      <formula>LEN(TRIM(G126))=0</formula>
    </cfRule>
  </conditionalFormatting>
  <conditionalFormatting sqref="G135">
    <cfRule type="containsBlanks" dxfId="21" priority="78">
      <formula>LEN(TRIM(G135))=0</formula>
    </cfRule>
  </conditionalFormatting>
  <conditionalFormatting sqref="G139:G141">
    <cfRule type="containsBlanks" dxfId="20" priority="71">
      <formula>LEN(TRIM(G139))=0</formula>
    </cfRule>
  </conditionalFormatting>
  <conditionalFormatting sqref="G143">
    <cfRule type="containsBlanks" dxfId="19" priority="83">
      <formula>LEN(TRIM(G143))=0</formula>
    </cfRule>
  </conditionalFormatting>
  <conditionalFormatting sqref="G148:G150">
    <cfRule type="containsBlanks" dxfId="18" priority="79">
      <formula>LEN(TRIM(G148))=0</formula>
    </cfRule>
  </conditionalFormatting>
  <conditionalFormatting sqref="G161">
    <cfRule type="containsBlanks" dxfId="17" priority="80">
      <formula>LEN(TRIM(G161))=0</formula>
    </cfRule>
  </conditionalFormatting>
  <conditionalFormatting sqref="G170">
    <cfRule type="containsBlanks" dxfId="16" priority="84">
      <formula>LEN(TRIM(G170))=0</formula>
    </cfRule>
  </conditionalFormatting>
  <conditionalFormatting sqref="G174:G176">
    <cfRule type="containsBlanks" dxfId="15" priority="72">
      <formula>LEN(TRIM(G174))=0</formula>
    </cfRule>
  </conditionalFormatting>
  <conditionalFormatting sqref="G178">
    <cfRule type="containsBlanks" dxfId="14" priority="82">
      <formula>LEN(TRIM(G178))=0</formula>
    </cfRule>
  </conditionalFormatting>
  <dataValidations disablePrompts="1" count="4">
    <dataValidation type="list" allowBlank="1" showInputMessage="1" showErrorMessage="1" sqref="F22" xr:uid="{C054311F-BA0E-43C3-9126-2556C9184B41}">
      <formula1>"Choisir…,Arts visuels,Musiques actuelles"</formula1>
    </dataValidation>
    <dataValidation type="list" allowBlank="1" showInputMessage="1" showErrorMessage="1" sqref="E14" xr:uid="{22DC32CE-DC23-4ABD-A5AE-727DAD1C2A8A}">
      <formula1>"Choisir…,Association,Fondation"</formula1>
    </dataValidation>
    <dataValidation type="list" allowBlank="1" showInputMessage="1" showErrorMessage="1" sqref="E22" xr:uid="{D888370B-5096-4F5B-B8B6-DA08F3FF0C2B}">
      <formula1>"Arts visuels,Musiques actuelles"</formula1>
    </dataValidation>
    <dataValidation type="list" allowBlank="1" showInputMessage="1" showErrorMessage="1" sqref="G70 G72 G74" xr:uid="{ACED9690-7F47-42F5-AEC6-7A2E920B1E3A}">
      <formula1>"OUI,NON"</formula1>
    </dataValidation>
  </dataValidations>
  <pageMargins left="0.7" right="0.7" top="0.75" bottom="0.75" header="0.3" footer="0.3"/>
  <pageSetup paperSize="9" scale="5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1CDEA-5A9A-4DD8-8701-FE7CC2B3D1A0}">
  <dimension ref="A1:D386"/>
  <sheetViews>
    <sheetView zoomScale="70" zoomScaleNormal="70" workbookViewId="0">
      <selection activeCell="D22" sqref="D22"/>
    </sheetView>
  </sheetViews>
  <sheetFormatPr baseColWidth="10" defaultColWidth="16.5703125" defaultRowHeight="15" x14ac:dyDescent="0.25"/>
  <cols>
    <col min="1" max="2" width="16.5703125" style="81"/>
    <col min="3" max="4" width="16.5703125" style="82"/>
    <col min="5" max="16384" width="16.5703125" style="81"/>
  </cols>
  <sheetData>
    <row r="1" spans="1:4" customFormat="1" x14ac:dyDescent="0.25">
      <c r="A1" s="115" t="s">
        <v>172</v>
      </c>
      <c r="B1" s="115" t="s">
        <v>173</v>
      </c>
      <c r="C1" s="115" t="s">
        <v>171</v>
      </c>
      <c r="D1" s="115" t="s">
        <v>170</v>
      </c>
    </row>
    <row r="2" spans="1:4" ht="75" x14ac:dyDescent="0.25">
      <c r="B2" s="81">
        <f>'INFORMATIONS GENERALES'!$M$1</f>
        <v>0</v>
      </c>
      <c r="C2" s="107" t="str">
        <f>'BUDGET RELATIF AU SOUTIEN'!D129</f>
        <v>Coproductions (montant mis à disposition des artixstes invitéexs)</v>
      </c>
      <c r="D2" s="87">
        <f>'BUDGET RELATIF AU SOUTIEN'!H129</f>
        <v>0</v>
      </c>
    </row>
    <row r="3" spans="1:4" ht="30" x14ac:dyDescent="0.25">
      <c r="B3" s="81">
        <f>'INFORMATIONS GENERALES'!$M$1</f>
        <v>0</v>
      </c>
      <c r="C3" s="107" t="str">
        <f>'BUDGET RELATIF AU SOUTIEN'!D130</f>
        <v>Droits d'auteurixces</v>
      </c>
      <c r="D3" s="87">
        <f>'BUDGET RELATIF AU SOUTIEN'!H130</f>
        <v>0</v>
      </c>
    </row>
    <row r="4" spans="1:4" x14ac:dyDescent="0.25">
      <c r="B4" s="81">
        <f>'INFORMATIONS GENERALES'!$M$1</f>
        <v>0</v>
      </c>
      <c r="C4" s="107" t="str">
        <f>'BUDGET RELATIF AU SOUTIEN'!D134</f>
        <v>Per diems</v>
      </c>
      <c r="D4" s="87">
        <f>'BUDGET RELATIF AU SOUTIEN'!H134</f>
        <v>0</v>
      </c>
    </row>
    <row r="5" spans="1:4" ht="30" x14ac:dyDescent="0.25">
      <c r="B5" s="81">
        <f>'INFORMATIONS GENERALES'!$M$1</f>
        <v>0</v>
      </c>
      <c r="C5" s="107" t="str">
        <f>'BUDGET RELATIF AU SOUTIEN'!D135</f>
        <v>Déplacements de personnes</v>
      </c>
      <c r="D5" s="87">
        <f>'BUDGET RELATIF AU SOUTIEN'!H135</f>
        <v>0</v>
      </c>
    </row>
    <row r="6" spans="1:4" ht="30" x14ac:dyDescent="0.25">
      <c r="B6" s="81">
        <f>'INFORMATIONS GENERALES'!$M$1</f>
        <v>0</v>
      </c>
      <c r="C6" s="107" t="str">
        <f>'BUDGET RELATIF AU SOUTIEN'!D136</f>
        <v>Transport de matériel</v>
      </c>
      <c r="D6" s="87">
        <f>'BUDGET RELATIF AU SOUTIEN'!H136</f>
        <v>0</v>
      </c>
    </row>
    <row r="7" spans="1:4" ht="45" x14ac:dyDescent="0.25">
      <c r="B7" s="81">
        <f>'INFORMATIONS GENERALES'!$M$1</f>
        <v>0</v>
      </c>
      <c r="C7" s="107" t="str">
        <f>'BUDGET RELATIF AU SOUTIEN'!D140</f>
        <v>Frais de communication</v>
      </c>
      <c r="D7" s="87">
        <f>'BUDGET RELATIF AU SOUTIEN'!H140</f>
        <v>0</v>
      </c>
    </row>
    <row r="8" spans="1:4" x14ac:dyDescent="0.25">
      <c r="B8" s="81">
        <f>'INFORMATIONS GENERALES'!$M$1</f>
        <v>0</v>
      </c>
      <c r="C8" s="107" t="str">
        <f>'BUDGET RELATIF AU SOUTIEN'!D141</f>
        <v>Loyers</v>
      </c>
      <c r="D8" s="87">
        <f>'BUDGET RELATIF AU SOUTIEN'!H141</f>
        <v>0</v>
      </c>
    </row>
    <row r="9" spans="1:4" x14ac:dyDescent="0.25">
      <c r="B9" s="81">
        <f>'INFORMATIONS GENERALES'!$M$1</f>
        <v>0</v>
      </c>
      <c r="C9" s="107" t="str">
        <f>'BUDGET RELATIF AU SOUTIEN'!D142</f>
        <v>Assurances</v>
      </c>
      <c r="D9" s="87">
        <f>'BUDGET RELATIF AU SOUTIEN'!H142</f>
        <v>0</v>
      </c>
    </row>
    <row r="10" spans="1:4" ht="75" x14ac:dyDescent="0.25">
      <c r="B10" s="81">
        <f>'INFORMATIONS GENERALES'!$M$1</f>
        <v>0</v>
      </c>
      <c r="C10" s="107" t="str">
        <f>'BUDGET RELATIF AU SOUTIEN'!D143</f>
        <v>Frais de bureau, frais bancaires, port, petits frais</v>
      </c>
      <c r="D10" s="87">
        <f>'BUDGET RELATIF AU SOUTIEN'!H143</f>
        <v>0</v>
      </c>
    </row>
    <row r="11" spans="1:4" x14ac:dyDescent="0.25">
      <c r="B11" s="81">
        <f>'INFORMATIONS GENERALES'!$M$1</f>
        <v>0</v>
      </c>
      <c r="C11" s="106">
        <f>'BUDGET RELATIF AU SOUTIEN'!D146</f>
        <v>0</v>
      </c>
      <c r="D11" s="87">
        <f>'BUDGET RELATIF AU SOUTIEN'!H146</f>
        <v>0</v>
      </c>
    </row>
    <row r="12" spans="1:4" x14ac:dyDescent="0.25">
      <c r="B12" s="81">
        <f>'INFORMATIONS GENERALES'!$M$1</f>
        <v>0</v>
      </c>
      <c r="C12" s="106">
        <f>'BUDGET RELATIF AU SOUTIEN'!D147</f>
        <v>0</v>
      </c>
      <c r="D12" s="87">
        <f>'BUDGET RELATIF AU SOUTIEN'!H147</f>
        <v>0</v>
      </c>
    </row>
    <row r="13" spans="1:4" x14ac:dyDescent="0.25">
      <c r="B13" s="81">
        <f>'INFORMATIONS GENERALES'!$M$1</f>
        <v>0</v>
      </c>
      <c r="C13" s="106">
        <f>'BUDGET RELATIF AU SOUTIEN'!D148</f>
        <v>0</v>
      </c>
      <c r="D13" s="87">
        <f>'BUDGET RELATIF AU SOUTIEN'!H148</f>
        <v>0</v>
      </c>
    </row>
    <row r="14" spans="1:4" x14ac:dyDescent="0.25">
      <c r="B14" s="81">
        <f>'INFORMATIONS GENERALES'!$M$1</f>
        <v>0</v>
      </c>
      <c r="C14" s="106">
        <f>'BUDGET RELATIF AU SOUTIEN'!D149</f>
        <v>0</v>
      </c>
      <c r="D14" s="87">
        <f>'BUDGET RELATIF AU SOUTIEN'!H149</f>
        <v>0</v>
      </c>
    </row>
    <row r="15" spans="1:4" x14ac:dyDescent="0.25">
      <c r="B15" s="81">
        <f>'INFORMATIONS GENERALES'!$M$1</f>
        <v>0</v>
      </c>
      <c r="C15" s="106">
        <f>'BUDGET RELATIF AU SOUTIEN'!D150</f>
        <v>0</v>
      </c>
      <c r="D15" s="87">
        <f>'BUDGET RELATIF AU SOUTIEN'!H150</f>
        <v>0</v>
      </c>
    </row>
    <row r="16" spans="1:4" x14ac:dyDescent="0.25">
      <c r="C16" s="106"/>
      <c r="D16" s="87"/>
    </row>
    <row r="17" spans="3:4" x14ac:dyDescent="0.25">
      <c r="C17" s="106"/>
      <c r="D17" s="87"/>
    </row>
    <row r="18" spans="3:4" x14ac:dyDescent="0.25">
      <c r="C18" s="106"/>
      <c r="D18" s="87"/>
    </row>
    <row r="19" spans="3:4" x14ac:dyDescent="0.25">
      <c r="C19" s="106"/>
      <c r="D19" s="87"/>
    </row>
    <row r="20" spans="3:4" x14ac:dyDescent="0.25">
      <c r="C20" s="107"/>
      <c r="D20" s="87"/>
    </row>
    <row r="21" spans="3:4" x14ac:dyDescent="0.25">
      <c r="C21" s="107"/>
      <c r="D21" s="87"/>
    </row>
    <row r="22" spans="3:4" x14ac:dyDescent="0.25">
      <c r="C22" s="107"/>
      <c r="D22" s="87"/>
    </row>
    <row r="23" spans="3:4" x14ac:dyDescent="0.25">
      <c r="C23" s="107"/>
      <c r="D23" s="87"/>
    </row>
    <row r="24" spans="3:4" x14ac:dyDescent="0.25">
      <c r="C24" s="107"/>
      <c r="D24" s="87"/>
    </row>
    <row r="25" spans="3:4" x14ac:dyDescent="0.25">
      <c r="C25" s="107"/>
      <c r="D25" s="87"/>
    </row>
    <row r="26" spans="3:4" x14ac:dyDescent="0.25">
      <c r="C26" s="107"/>
      <c r="D26" s="87"/>
    </row>
    <row r="27" spans="3:4" x14ac:dyDescent="0.25">
      <c r="C27" s="107"/>
      <c r="D27" s="87"/>
    </row>
    <row r="28" spans="3:4" x14ac:dyDescent="0.25">
      <c r="C28" s="107"/>
      <c r="D28" s="87"/>
    </row>
    <row r="29" spans="3:4" x14ac:dyDescent="0.25">
      <c r="C29" s="107"/>
      <c r="D29" s="87"/>
    </row>
    <row r="30" spans="3:4" x14ac:dyDescent="0.25">
      <c r="C30" s="107"/>
      <c r="D30" s="87"/>
    </row>
    <row r="31" spans="3:4" x14ac:dyDescent="0.25">
      <c r="C31" s="107"/>
      <c r="D31" s="87"/>
    </row>
    <row r="32" spans="3:4" x14ac:dyDescent="0.25">
      <c r="C32" s="107"/>
      <c r="D32" s="87"/>
    </row>
    <row r="33" spans="3:4" x14ac:dyDescent="0.25">
      <c r="C33" s="107"/>
      <c r="D33" s="87"/>
    </row>
    <row r="34" spans="3:4" x14ac:dyDescent="0.25">
      <c r="C34" s="107"/>
      <c r="D34" s="87"/>
    </row>
    <row r="35" spans="3:4" x14ac:dyDescent="0.25">
      <c r="C35" s="107"/>
      <c r="D35" s="87"/>
    </row>
    <row r="36" spans="3:4" x14ac:dyDescent="0.25">
      <c r="C36" s="107"/>
      <c r="D36" s="87"/>
    </row>
    <row r="37" spans="3:4" x14ac:dyDescent="0.25">
      <c r="C37" s="107"/>
      <c r="D37" s="87"/>
    </row>
    <row r="38" spans="3:4" x14ac:dyDescent="0.25">
      <c r="C38" s="107"/>
      <c r="D38" s="87"/>
    </row>
    <row r="39" spans="3:4" x14ac:dyDescent="0.25">
      <c r="C39" s="107"/>
      <c r="D39" s="87"/>
    </row>
    <row r="40" spans="3:4" x14ac:dyDescent="0.25">
      <c r="C40" s="107"/>
      <c r="D40" s="87"/>
    </row>
    <row r="41" spans="3:4" x14ac:dyDescent="0.25">
      <c r="C41" s="107"/>
      <c r="D41" s="87"/>
    </row>
    <row r="42" spans="3:4" x14ac:dyDescent="0.25">
      <c r="C42" s="107"/>
      <c r="D42" s="87"/>
    </row>
    <row r="43" spans="3:4" x14ac:dyDescent="0.25">
      <c r="C43" s="107"/>
      <c r="D43" s="87"/>
    </row>
    <row r="44" spans="3:4" x14ac:dyDescent="0.25">
      <c r="C44" s="107"/>
      <c r="D44" s="87"/>
    </row>
    <row r="45" spans="3:4" x14ac:dyDescent="0.25">
      <c r="C45" s="107"/>
      <c r="D45" s="87"/>
    </row>
    <row r="46" spans="3:4" x14ac:dyDescent="0.25">
      <c r="C46" s="107"/>
      <c r="D46" s="87"/>
    </row>
    <row r="47" spans="3:4" x14ac:dyDescent="0.25">
      <c r="C47" s="107"/>
      <c r="D47" s="87"/>
    </row>
    <row r="48" spans="3:4" x14ac:dyDescent="0.25">
      <c r="C48" s="107"/>
      <c r="D48" s="87"/>
    </row>
    <row r="49" spans="3:4" x14ac:dyDescent="0.25">
      <c r="C49" s="107"/>
      <c r="D49" s="87"/>
    </row>
    <row r="50" spans="3:4" x14ac:dyDescent="0.25">
      <c r="C50" s="107"/>
      <c r="D50" s="87"/>
    </row>
    <row r="51" spans="3:4" x14ac:dyDescent="0.25">
      <c r="C51" s="107"/>
      <c r="D51" s="87"/>
    </row>
    <row r="52" spans="3:4" x14ac:dyDescent="0.25">
      <c r="C52" s="107"/>
      <c r="D52" s="87"/>
    </row>
    <row r="53" spans="3:4" x14ac:dyDescent="0.25">
      <c r="C53" s="107"/>
      <c r="D53" s="87"/>
    </row>
    <row r="54" spans="3:4" x14ac:dyDescent="0.25">
      <c r="C54" s="107"/>
      <c r="D54" s="87"/>
    </row>
    <row r="55" spans="3:4" x14ac:dyDescent="0.25">
      <c r="C55" s="107"/>
      <c r="D55" s="87"/>
    </row>
    <row r="56" spans="3:4" x14ac:dyDescent="0.25">
      <c r="C56" s="107"/>
      <c r="D56" s="87"/>
    </row>
    <row r="57" spans="3:4" x14ac:dyDescent="0.25">
      <c r="C57" s="107"/>
      <c r="D57" s="87"/>
    </row>
    <row r="58" spans="3:4" x14ac:dyDescent="0.25">
      <c r="C58" s="107"/>
      <c r="D58" s="87"/>
    </row>
    <row r="59" spans="3:4" x14ac:dyDescent="0.25">
      <c r="C59" s="107"/>
      <c r="D59" s="87"/>
    </row>
    <row r="60" spans="3:4" x14ac:dyDescent="0.25">
      <c r="C60" s="107"/>
      <c r="D60" s="87"/>
    </row>
    <row r="61" spans="3:4" x14ac:dyDescent="0.25">
      <c r="C61" s="107"/>
      <c r="D61" s="87"/>
    </row>
    <row r="62" spans="3:4" x14ac:dyDescent="0.25">
      <c r="C62" s="107"/>
      <c r="D62" s="87"/>
    </row>
    <row r="63" spans="3:4" x14ac:dyDescent="0.25">
      <c r="C63" s="107"/>
      <c r="D63" s="87"/>
    </row>
    <row r="64" spans="3:4" x14ac:dyDescent="0.25">
      <c r="C64" s="107"/>
      <c r="D64" s="87"/>
    </row>
    <row r="65" spans="3:4" x14ac:dyDescent="0.25">
      <c r="C65" s="107"/>
      <c r="D65" s="87"/>
    </row>
    <row r="66" spans="3:4" x14ac:dyDescent="0.25">
      <c r="C66" s="107"/>
      <c r="D66" s="87"/>
    </row>
    <row r="67" spans="3:4" x14ac:dyDescent="0.25">
      <c r="C67" s="107"/>
      <c r="D67" s="87"/>
    </row>
    <row r="68" spans="3:4" x14ac:dyDescent="0.25">
      <c r="C68" s="107"/>
      <c r="D68" s="87"/>
    </row>
    <row r="69" spans="3:4" x14ac:dyDescent="0.25">
      <c r="C69" s="107"/>
      <c r="D69" s="87"/>
    </row>
    <row r="70" spans="3:4" x14ac:dyDescent="0.25">
      <c r="C70" s="107"/>
      <c r="D70" s="87"/>
    </row>
    <row r="71" spans="3:4" x14ac:dyDescent="0.25">
      <c r="C71" s="107"/>
      <c r="D71" s="87"/>
    </row>
    <row r="72" spans="3:4" x14ac:dyDescent="0.25">
      <c r="C72" s="107"/>
      <c r="D72" s="87"/>
    </row>
    <row r="73" spans="3:4" x14ac:dyDescent="0.25">
      <c r="C73" s="107"/>
      <c r="D73" s="87"/>
    </row>
    <row r="74" spans="3:4" x14ac:dyDescent="0.25">
      <c r="C74" s="107"/>
      <c r="D74" s="87"/>
    </row>
    <row r="75" spans="3:4" x14ac:dyDescent="0.25">
      <c r="C75" s="107"/>
      <c r="D75" s="87"/>
    </row>
    <row r="76" spans="3:4" x14ac:dyDescent="0.25">
      <c r="C76" s="107"/>
      <c r="D76" s="87"/>
    </row>
    <row r="77" spans="3:4" x14ac:dyDescent="0.25">
      <c r="C77" s="107"/>
      <c r="D77" s="87"/>
    </row>
    <row r="78" spans="3:4" x14ac:dyDescent="0.25">
      <c r="C78" s="107"/>
      <c r="D78" s="87"/>
    </row>
    <row r="79" spans="3:4" x14ac:dyDescent="0.25">
      <c r="C79" s="107"/>
      <c r="D79" s="87"/>
    </row>
    <row r="80" spans="3:4" x14ac:dyDescent="0.25">
      <c r="C80" s="107"/>
      <c r="D80" s="87"/>
    </row>
    <row r="81" spans="3:4" x14ac:dyDescent="0.25">
      <c r="C81" s="107"/>
      <c r="D81" s="87"/>
    </row>
    <row r="82" spans="3:4" x14ac:dyDescent="0.25">
      <c r="C82" s="107"/>
      <c r="D82" s="87"/>
    </row>
    <row r="83" spans="3:4" x14ac:dyDescent="0.25">
      <c r="C83" s="107"/>
      <c r="D83" s="87"/>
    </row>
    <row r="84" spans="3:4" x14ac:dyDescent="0.25">
      <c r="C84" s="107"/>
      <c r="D84" s="87"/>
    </row>
    <row r="85" spans="3:4" x14ac:dyDescent="0.25">
      <c r="C85" s="107"/>
      <c r="D85" s="87"/>
    </row>
    <row r="86" spans="3:4" x14ac:dyDescent="0.25">
      <c r="C86" s="107"/>
      <c r="D86" s="87"/>
    </row>
    <row r="87" spans="3:4" x14ac:dyDescent="0.25">
      <c r="C87" s="107"/>
      <c r="D87" s="87"/>
    </row>
    <row r="88" spans="3:4" x14ac:dyDescent="0.25">
      <c r="C88" s="107"/>
      <c r="D88" s="87"/>
    </row>
    <row r="89" spans="3:4" x14ac:dyDescent="0.25">
      <c r="C89" s="107"/>
      <c r="D89" s="87"/>
    </row>
    <row r="90" spans="3:4" x14ac:dyDescent="0.25">
      <c r="C90" s="107"/>
      <c r="D90" s="87"/>
    </row>
    <row r="91" spans="3:4" x14ac:dyDescent="0.25">
      <c r="C91" s="107"/>
      <c r="D91" s="87"/>
    </row>
    <row r="92" spans="3:4" x14ac:dyDescent="0.25">
      <c r="C92" s="107"/>
      <c r="D92" s="87"/>
    </row>
    <row r="93" spans="3:4" x14ac:dyDescent="0.25">
      <c r="C93" s="107"/>
      <c r="D93" s="87"/>
    </row>
    <row r="94" spans="3:4" x14ac:dyDescent="0.25">
      <c r="C94" s="107"/>
      <c r="D94" s="87"/>
    </row>
    <row r="95" spans="3:4" x14ac:dyDescent="0.25">
      <c r="C95" s="107"/>
      <c r="D95" s="87"/>
    </row>
    <row r="96" spans="3:4" x14ac:dyDescent="0.25">
      <c r="C96" s="107"/>
      <c r="D96" s="87"/>
    </row>
    <row r="97" spans="3:4" x14ac:dyDescent="0.25">
      <c r="C97" s="107"/>
      <c r="D97" s="87"/>
    </row>
    <row r="98" spans="3:4" x14ac:dyDescent="0.25">
      <c r="C98" s="107"/>
      <c r="D98" s="87"/>
    </row>
    <row r="99" spans="3:4" x14ac:dyDescent="0.25">
      <c r="C99" s="107"/>
      <c r="D99" s="87"/>
    </row>
    <row r="100" spans="3:4" x14ac:dyDescent="0.25">
      <c r="C100" s="107"/>
      <c r="D100" s="87"/>
    </row>
    <row r="101" spans="3:4" x14ac:dyDescent="0.25">
      <c r="C101" s="107"/>
      <c r="D101" s="87"/>
    </row>
    <row r="102" spans="3:4" x14ac:dyDescent="0.25">
      <c r="C102" s="107"/>
      <c r="D102" s="87"/>
    </row>
    <row r="103" spans="3:4" x14ac:dyDescent="0.25">
      <c r="C103" s="107"/>
      <c r="D103" s="87"/>
    </row>
    <row r="104" spans="3:4" x14ac:dyDescent="0.25">
      <c r="C104" s="107"/>
      <c r="D104" s="87"/>
    </row>
    <row r="105" spans="3:4" x14ac:dyDescent="0.25">
      <c r="C105" s="107"/>
      <c r="D105" s="87"/>
    </row>
    <row r="106" spans="3:4" x14ac:dyDescent="0.25">
      <c r="C106" s="107"/>
      <c r="D106" s="87"/>
    </row>
    <row r="107" spans="3:4" x14ac:dyDescent="0.25">
      <c r="C107" s="107"/>
      <c r="D107" s="87"/>
    </row>
    <row r="108" spans="3:4" x14ac:dyDescent="0.25">
      <c r="C108" s="107"/>
      <c r="D108" s="87"/>
    </row>
    <row r="109" spans="3:4" x14ac:dyDescent="0.25">
      <c r="C109" s="107"/>
      <c r="D109" s="87"/>
    </row>
    <row r="110" spans="3:4" x14ac:dyDescent="0.25">
      <c r="C110" s="107"/>
      <c r="D110" s="87"/>
    </row>
    <row r="111" spans="3:4" x14ac:dyDescent="0.25">
      <c r="C111" s="107"/>
      <c r="D111" s="87"/>
    </row>
    <row r="112" spans="3:4" x14ac:dyDescent="0.25">
      <c r="C112" s="107"/>
      <c r="D112" s="87"/>
    </row>
    <row r="113" spans="3:4" x14ac:dyDescent="0.25">
      <c r="C113" s="107"/>
      <c r="D113" s="87"/>
    </row>
    <row r="114" spans="3:4" x14ac:dyDescent="0.25">
      <c r="C114" s="107"/>
      <c r="D114" s="87"/>
    </row>
    <row r="115" spans="3:4" x14ac:dyDescent="0.25">
      <c r="C115" s="107"/>
      <c r="D115" s="87"/>
    </row>
    <row r="116" spans="3:4" x14ac:dyDescent="0.25">
      <c r="C116" s="107"/>
      <c r="D116" s="87"/>
    </row>
    <row r="117" spans="3:4" x14ac:dyDescent="0.25">
      <c r="C117" s="107"/>
      <c r="D117" s="87"/>
    </row>
    <row r="118" spans="3:4" x14ac:dyDescent="0.25">
      <c r="C118" s="107"/>
      <c r="D118" s="87"/>
    </row>
    <row r="119" spans="3:4" x14ac:dyDescent="0.25">
      <c r="C119" s="107"/>
      <c r="D119" s="87"/>
    </row>
    <row r="120" spans="3:4" x14ac:dyDescent="0.25">
      <c r="C120" s="107"/>
      <c r="D120" s="87"/>
    </row>
    <row r="121" spans="3:4" x14ac:dyDescent="0.25">
      <c r="C121" s="107"/>
      <c r="D121" s="87"/>
    </row>
    <row r="122" spans="3:4" x14ac:dyDescent="0.25">
      <c r="C122" s="107"/>
      <c r="D122" s="87"/>
    </row>
    <row r="123" spans="3:4" x14ac:dyDescent="0.25">
      <c r="C123" s="107"/>
      <c r="D123" s="87"/>
    </row>
    <row r="124" spans="3:4" x14ac:dyDescent="0.25">
      <c r="C124" s="107"/>
      <c r="D124" s="87"/>
    </row>
    <row r="125" spans="3:4" x14ac:dyDescent="0.25">
      <c r="C125" s="107"/>
      <c r="D125" s="87"/>
    </row>
    <row r="126" spans="3:4" x14ac:dyDescent="0.25">
      <c r="C126" s="107"/>
      <c r="D126" s="87"/>
    </row>
    <row r="127" spans="3:4" x14ac:dyDescent="0.25">
      <c r="C127" s="107"/>
      <c r="D127" s="87"/>
    </row>
    <row r="128" spans="3:4" x14ac:dyDescent="0.25">
      <c r="C128" s="107"/>
      <c r="D128" s="87"/>
    </row>
    <row r="129" spans="3:4" x14ac:dyDescent="0.25">
      <c r="C129" s="107"/>
      <c r="D129" s="87"/>
    </row>
    <row r="130" spans="3:4" x14ac:dyDescent="0.25">
      <c r="C130" s="107"/>
      <c r="D130" s="87"/>
    </row>
    <row r="131" spans="3:4" x14ac:dyDescent="0.25">
      <c r="C131" s="107"/>
      <c r="D131" s="87"/>
    </row>
    <row r="132" spans="3:4" x14ac:dyDescent="0.25">
      <c r="C132" s="107"/>
      <c r="D132" s="87"/>
    </row>
    <row r="133" spans="3:4" x14ac:dyDescent="0.25">
      <c r="C133" s="107"/>
      <c r="D133" s="87"/>
    </row>
    <row r="134" spans="3:4" x14ac:dyDescent="0.25">
      <c r="C134" s="107"/>
      <c r="D134" s="87"/>
    </row>
    <row r="135" spans="3:4" x14ac:dyDescent="0.25">
      <c r="C135" s="107"/>
      <c r="D135" s="87"/>
    </row>
    <row r="136" spans="3:4" x14ac:dyDescent="0.25">
      <c r="C136" s="107"/>
      <c r="D136" s="87"/>
    </row>
    <row r="137" spans="3:4" x14ac:dyDescent="0.25">
      <c r="C137" s="107"/>
      <c r="D137" s="87"/>
    </row>
    <row r="138" spans="3:4" x14ac:dyDescent="0.25">
      <c r="C138" s="107"/>
      <c r="D138" s="87"/>
    </row>
    <row r="139" spans="3:4" x14ac:dyDescent="0.25">
      <c r="C139" s="107"/>
      <c r="D139" s="87"/>
    </row>
    <row r="140" spans="3:4" x14ac:dyDescent="0.25">
      <c r="C140" s="107"/>
      <c r="D140" s="87"/>
    </row>
    <row r="141" spans="3:4" x14ac:dyDescent="0.25">
      <c r="C141" s="107"/>
      <c r="D141" s="87"/>
    </row>
    <row r="142" spans="3:4" x14ac:dyDescent="0.25">
      <c r="C142" s="107"/>
      <c r="D142" s="87"/>
    </row>
    <row r="143" spans="3:4" x14ac:dyDescent="0.25">
      <c r="C143" s="107"/>
      <c r="D143" s="87"/>
    </row>
    <row r="144" spans="3:4" x14ac:dyDescent="0.25">
      <c r="C144" s="107"/>
      <c r="D144" s="87"/>
    </row>
    <row r="145" spans="3:4" x14ac:dyDescent="0.25">
      <c r="C145" s="107"/>
      <c r="D145" s="87"/>
    </row>
    <row r="146" spans="3:4" x14ac:dyDescent="0.25">
      <c r="C146" s="107"/>
      <c r="D146" s="87"/>
    </row>
    <row r="147" spans="3:4" x14ac:dyDescent="0.25">
      <c r="C147" s="107"/>
      <c r="D147" s="87"/>
    </row>
    <row r="148" spans="3:4" x14ac:dyDescent="0.25">
      <c r="C148" s="107"/>
      <c r="D148" s="87"/>
    </row>
    <row r="149" spans="3:4" x14ac:dyDescent="0.25">
      <c r="C149" s="107"/>
      <c r="D149" s="87"/>
    </row>
    <row r="150" spans="3:4" x14ac:dyDescent="0.25">
      <c r="C150" s="107"/>
      <c r="D150" s="87"/>
    </row>
    <row r="151" spans="3:4" x14ac:dyDescent="0.25">
      <c r="C151" s="107"/>
      <c r="D151" s="87"/>
    </row>
    <row r="152" spans="3:4" x14ac:dyDescent="0.25">
      <c r="C152" s="107"/>
      <c r="D152" s="87"/>
    </row>
    <row r="153" spans="3:4" x14ac:dyDescent="0.25">
      <c r="C153" s="107"/>
      <c r="D153" s="87"/>
    </row>
    <row r="154" spans="3:4" x14ac:dyDescent="0.25">
      <c r="C154" s="107"/>
      <c r="D154" s="87"/>
    </row>
    <row r="155" spans="3:4" x14ac:dyDescent="0.25">
      <c r="C155" s="107"/>
      <c r="D155" s="87"/>
    </row>
    <row r="156" spans="3:4" x14ac:dyDescent="0.25">
      <c r="C156" s="107"/>
      <c r="D156" s="87"/>
    </row>
    <row r="157" spans="3:4" x14ac:dyDescent="0.25">
      <c r="C157" s="107"/>
      <c r="D157" s="87"/>
    </row>
    <row r="158" spans="3:4" x14ac:dyDescent="0.25">
      <c r="C158" s="107"/>
      <c r="D158" s="87"/>
    </row>
    <row r="159" spans="3:4" x14ac:dyDescent="0.25">
      <c r="C159" s="107"/>
      <c r="D159" s="87"/>
    </row>
    <row r="160" spans="3:4" x14ac:dyDescent="0.25">
      <c r="C160" s="107"/>
      <c r="D160" s="87"/>
    </row>
    <row r="161" spans="3:4" x14ac:dyDescent="0.25">
      <c r="C161" s="107"/>
      <c r="D161" s="87"/>
    </row>
    <row r="162" spans="3:4" x14ac:dyDescent="0.25">
      <c r="C162" s="107"/>
      <c r="D162" s="87"/>
    </row>
    <row r="163" spans="3:4" x14ac:dyDescent="0.25">
      <c r="C163" s="107"/>
      <c r="D163" s="87"/>
    </row>
    <row r="164" spans="3:4" x14ac:dyDescent="0.25">
      <c r="C164" s="107"/>
      <c r="D164" s="87"/>
    </row>
    <row r="165" spans="3:4" x14ac:dyDescent="0.25">
      <c r="C165" s="107"/>
      <c r="D165" s="87"/>
    </row>
    <row r="166" spans="3:4" x14ac:dyDescent="0.25">
      <c r="C166" s="107"/>
      <c r="D166" s="87"/>
    </row>
    <row r="167" spans="3:4" x14ac:dyDescent="0.25">
      <c r="C167" s="107"/>
      <c r="D167" s="87"/>
    </row>
    <row r="168" spans="3:4" x14ac:dyDescent="0.25">
      <c r="C168" s="107"/>
      <c r="D168" s="87"/>
    </row>
    <row r="169" spans="3:4" x14ac:dyDescent="0.25">
      <c r="C169" s="107"/>
      <c r="D169" s="87"/>
    </row>
    <row r="170" spans="3:4" x14ac:dyDescent="0.25">
      <c r="C170" s="107"/>
      <c r="D170" s="87"/>
    </row>
    <row r="171" spans="3:4" x14ac:dyDescent="0.25">
      <c r="C171" s="107"/>
      <c r="D171" s="87"/>
    </row>
    <row r="172" spans="3:4" x14ac:dyDescent="0.25">
      <c r="C172" s="107"/>
      <c r="D172" s="87"/>
    </row>
    <row r="173" spans="3:4" x14ac:dyDescent="0.25">
      <c r="C173" s="107"/>
      <c r="D173" s="87"/>
    </row>
    <row r="174" spans="3:4" x14ac:dyDescent="0.25">
      <c r="C174" s="107"/>
      <c r="D174" s="87"/>
    </row>
    <row r="175" spans="3:4" x14ac:dyDescent="0.25">
      <c r="C175" s="107"/>
      <c r="D175" s="87"/>
    </row>
    <row r="176" spans="3:4" x14ac:dyDescent="0.25">
      <c r="C176" s="107"/>
      <c r="D176" s="87"/>
    </row>
    <row r="177" spans="3:4" x14ac:dyDescent="0.25">
      <c r="C177" s="107"/>
      <c r="D177" s="87"/>
    </row>
    <row r="178" spans="3:4" x14ac:dyDescent="0.25">
      <c r="C178" s="107"/>
      <c r="D178" s="87"/>
    </row>
    <row r="179" spans="3:4" x14ac:dyDescent="0.25">
      <c r="C179" s="107"/>
      <c r="D179" s="87"/>
    </row>
    <row r="180" spans="3:4" x14ac:dyDescent="0.25">
      <c r="C180" s="107"/>
      <c r="D180" s="87"/>
    </row>
    <row r="181" spans="3:4" x14ac:dyDescent="0.25">
      <c r="C181" s="107"/>
      <c r="D181" s="87"/>
    </row>
    <row r="182" spans="3:4" x14ac:dyDescent="0.25">
      <c r="C182" s="107"/>
      <c r="D182" s="87"/>
    </row>
    <row r="183" spans="3:4" x14ac:dyDescent="0.25">
      <c r="C183" s="107"/>
      <c r="D183" s="87"/>
    </row>
    <row r="184" spans="3:4" x14ac:dyDescent="0.25">
      <c r="C184" s="107"/>
      <c r="D184" s="87"/>
    </row>
    <row r="185" spans="3:4" x14ac:dyDescent="0.25">
      <c r="C185" s="107"/>
      <c r="D185" s="87"/>
    </row>
    <row r="186" spans="3:4" x14ac:dyDescent="0.25">
      <c r="C186" s="107"/>
      <c r="D186" s="87"/>
    </row>
    <row r="187" spans="3:4" x14ac:dyDescent="0.25">
      <c r="C187" s="107"/>
      <c r="D187" s="87"/>
    </row>
    <row r="188" spans="3:4" x14ac:dyDescent="0.25">
      <c r="C188" s="107"/>
      <c r="D188" s="87"/>
    </row>
    <row r="189" spans="3:4" x14ac:dyDescent="0.25">
      <c r="C189" s="107"/>
      <c r="D189" s="87"/>
    </row>
    <row r="190" spans="3:4" x14ac:dyDescent="0.25">
      <c r="C190" s="107"/>
      <c r="D190" s="87"/>
    </row>
    <row r="191" spans="3:4" x14ac:dyDescent="0.25">
      <c r="C191" s="107"/>
      <c r="D191" s="87"/>
    </row>
    <row r="192" spans="3:4" x14ac:dyDescent="0.25">
      <c r="C192" s="107"/>
      <c r="D192" s="87"/>
    </row>
    <row r="193" spans="3:4" x14ac:dyDescent="0.25">
      <c r="C193" s="107"/>
      <c r="D193" s="87"/>
    </row>
    <row r="194" spans="3:4" x14ac:dyDescent="0.25">
      <c r="C194" s="107"/>
      <c r="D194" s="87"/>
    </row>
    <row r="195" spans="3:4" x14ac:dyDescent="0.25">
      <c r="C195" s="107"/>
      <c r="D195" s="87"/>
    </row>
    <row r="196" spans="3:4" x14ac:dyDescent="0.25">
      <c r="C196" s="107"/>
      <c r="D196" s="87"/>
    </row>
    <row r="197" spans="3:4" x14ac:dyDescent="0.25">
      <c r="C197" s="107"/>
      <c r="D197" s="87"/>
    </row>
    <row r="198" spans="3:4" x14ac:dyDescent="0.25">
      <c r="C198" s="107"/>
      <c r="D198" s="87"/>
    </row>
    <row r="199" spans="3:4" x14ac:dyDescent="0.25">
      <c r="C199" s="107"/>
      <c r="D199" s="87"/>
    </row>
    <row r="200" spans="3:4" x14ac:dyDescent="0.25">
      <c r="C200" s="107"/>
      <c r="D200" s="87"/>
    </row>
    <row r="201" spans="3:4" x14ac:dyDescent="0.25">
      <c r="C201" s="107"/>
      <c r="D201" s="87"/>
    </row>
    <row r="202" spans="3:4" x14ac:dyDescent="0.25">
      <c r="C202" s="107"/>
      <c r="D202" s="87"/>
    </row>
    <row r="203" spans="3:4" x14ac:dyDescent="0.25">
      <c r="C203" s="107"/>
      <c r="D203" s="87"/>
    </row>
    <row r="204" spans="3:4" x14ac:dyDescent="0.25">
      <c r="C204" s="107"/>
      <c r="D204" s="87"/>
    </row>
    <row r="205" spans="3:4" x14ac:dyDescent="0.25">
      <c r="C205" s="107"/>
      <c r="D205" s="87"/>
    </row>
    <row r="206" spans="3:4" x14ac:dyDescent="0.25">
      <c r="C206" s="107"/>
      <c r="D206" s="87"/>
    </row>
    <row r="207" spans="3:4" x14ac:dyDescent="0.25">
      <c r="C207" s="107"/>
      <c r="D207" s="87"/>
    </row>
    <row r="208" spans="3:4" x14ac:dyDescent="0.25">
      <c r="C208" s="107"/>
      <c r="D208" s="87"/>
    </row>
    <row r="209" spans="3:4" x14ac:dyDescent="0.25">
      <c r="C209" s="107"/>
      <c r="D209" s="87"/>
    </row>
    <row r="210" spans="3:4" x14ac:dyDescent="0.25">
      <c r="C210" s="107"/>
      <c r="D210" s="87"/>
    </row>
    <row r="211" spans="3:4" x14ac:dyDescent="0.25">
      <c r="C211" s="107"/>
      <c r="D211" s="87"/>
    </row>
    <row r="212" spans="3:4" x14ac:dyDescent="0.25">
      <c r="C212" s="107"/>
      <c r="D212" s="87"/>
    </row>
    <row r="213" spans="3:4" x14ac:dyDescent="0.25">
      <c r="C213" s="107"/>
      <c r="D213" s="87"/>
    </row>
    <row r="214" spans="3:4" x14ac:dyDescent="0.25">
      <c r="C214" s="107"/>
      <c r="D214" s="87"/>
    </row>
    <row r="215" spans="3:4" x14ac:dyDescent="0.25">
      <c r="C215" s="107"/>
      <c r="D215" s="87"/>
    </row>
    <row r="216" spans="3:4" x14ac:dyDescent="0.25">
      <c r="C216" s="107"/>
      <c r="D216" s="87"/>
    </row>
    <row r="217" spans="3:4" x14ac:dyDescent="0.25">
      <c r="C217" s="107"/>
      <c r="D217" s="87"/>
    </row>
    <row r="218" spans="3:4" x14ac:dyDescent="0.25">
      <c r="C218" s="107"/>
      <c r="D218" s="87"/>
    </row>
    <row r="219" spans="3:4" x14ac:dyDescent="0.25">
      <c r="C219" s="107"/>
      <c r="D219" s="87"/>
    </row>
    <row r="220" spans="3:4" x14ac:dyDescent="0.25">
      <c r="C220" s="107"/>
      <c r="D220" s="87"/>
    </row>
    <row r="221" spans="3:4" x14ac:dyDescent="0.25">
      <c r="C221" s="107"/>
      <c r="D221" s="87"/>
    </row>
    <row r="222" spans="3:4" x14ac:dyDescent="0.25">
      <c r="C222" s="107"/>
      <c r="D222" s="87"/>
    </row>
    <row r="223" spans="3:4" x14ac:dyDescent="0.25">
      <c r="C223" s="107"/>
      <c r="D223" s="87"/>
    </row>
    <row r="224" spans="3:4" x14ac:dyDescent="0.25">
      <c r="C224" s="107"/>
      <c r="D224" s="87"/>
    </row>
    <row r="225" spans="3:4" x14ac:dyDescent="0.25">
      <c r="C225" s="107"/>
      <c r="D225" s="87"/>
    </row>
    <row r="226" spans="3:4" x14ac:dyDescent="0.25">
      <c r="C226" s="107"/>
      <c r="D226" s="87"/>
    </row>
    <row r="227" spans="3:4" x14ac:dyDescent="0.25">
      <c r="C227" s="107"/>
      <c r="D227" s="87"/>
    </row>
    <row r="228" spans="3:4" x14ac:dyDescent="0.25">
      <c r="C228" s="107"/>
      <c r="D228" s="87"/>
    </row>
    <row r="229" spans="3:4" x14ac:dyDescent="0.25">
      <c r="C229" s="107"/>
      <c r="D229" s="87"/>
    </row>
    <row r="230" spans="3:4" x14ac:dyDescent="0.25">
      <c r="C230" s="107"/>
      <c r="D230" s="87"/>
    </row>
    <row r="231" spans="3:4" x14ac:dyDescent="0.25">
      <c r="C231" s="107"/>
      <c r="D231" s="87"/>
    </row>
    <row r="232" spans="3:4" x14ac:dyDescent="0.25">
      <c r="C232" s="107"/>
      <c r="D232" s="87"/>
    </row>
    <row r="233" spans="3:4" x14ac:dyDescent="0.25">
      <c r="C233" s="107"/>
      <c r="D233" s="87"/>
    </row>
    <row r="234" spans="3:4" x14ac:dyDescent="0.25">
      <c r="C234" s="107"/>
      <c r="D234" s="87"/>
    </row>
    <row r="235" spans="3:4" x14ac:dyDescent="0.25">
      <c r="C235" s="107"/>
      <c r="D235" s="87"/>
    </row>
    <row r="236" spans="3:4" x14ac:dyDescent="0.25">
      <c r="C236" s="107"/>
      <c r="D236" s="87"/>
    </row>
    <row r="237" spans="3:4" x14ac:dyDescent="0.25">
      <c r="C237" s="107"/>
      <c r="D237" s="87"/>
    </row>
    <row r="238" spans="3:4" x14ac:dyDescent="0.25">
      <c r="C238" s="107"/>
      <c r="D238" s="87"/>
    </row>
    <row r="239" spans="3:4" x14ac:dyDescent="0.25">
      <c r="C239" s="107"/>
      <c r="D239" s="87"/>
    </row>
    <row r="240" spans="3:4" x14ac:dyDescent="0.25">
      <c r="C240" s="107"/>
      <c r="D240" s="87"/>
    </row>
    <row r="241" spans="3:4" x14ac:dyDescent="0.25">
      <c r="C241" s="107"/>
      <c r="D241" s="87"/>
    </row>
    <row r="242" spans="3:4" x14ac:dyDescent="0.25">
      <c r="C242" s="107"/>
      <c r="D242" s="87"/>
    </row>
    <row r="243" spans="3:4" x14ac:dyDescent="0.25">
      <c r="C243" s="107"/>
      <c r="D243" s="87"/>
    </row>
    <row r="244" spans="3:4" x14ac:dyDescent="0.25">
      <c r="C244" s="107"/>
      <c r="D244" s="87"/>
    </row>
    <row r="245" spans="3:4" x14ac:dyDescent="0.25">
      <c r="C245" s="107"/>
      <c r="D245" s="87"/>
    </row>
    <row r="246" spans="3:4" x14ac:dyDescent="0.25">
      <c r="C246" s="107"/>
      <c r="D246" s="87"/>
    </row>
    <row r="247" spans="3:4" x14ac:dyDescent="0.25">
      <c r="C247" s="107"/>
      <c r="D247" s="87"/>
    </row>
    <row r="248" spans="3:4" x14ac:dyDescent="0.25">
      <c r="C248" s="107"/>
      <c r="D248" s="87"/>
    </row>
    <row r="249" spans="3:4" x14ac:dyDescent="0.25">
      <c r="C249" s="107"/>
      <c r="D249" s="87"/>
    </row>
    <row r="250" spans="3:4" x14ac:dyDescent="0.25">
      <c r="C250" s="107"/>
      <c r="D250" s="87"/>
    </row>
    <row r="251" spans="3:4" x14ac:dyDescent="0.25">
      <c r="C251" s="107"/>
      <c r="D251" s="87"/>
    </row>
    <row r="252" spans="3:4" x14ac:dyDescent="0.25">
      <c r="C252" s="107"/>
      <c r="D252" s="87"/>
    </row>
    <row r="253" spans="3:4" x14ac:dyDescent="0.25">
      <c r="C253" s="107"/>
      <c r="D253" s="87"/>
    </row>
    <row r="254" spans="3:4" x14ac:dyDescent="0.25">
      <c r="C254" s="107"/>
      <c r="D254" s="87"/>
    </row>
    <row r="255" spans="3:4" x14ac:dyDescent="0.25">
      <c r="C255" s="107"/>
      <c r="D255" s="87"/>
    </row>
    <row r="256" spans="3:4" x14ac:dyDescent="0.25">
      <c r="C256" s="107"/>
      <c r="D256" s="87"/>
    </row>
    <row r="257" spans="3:4" x14ac:dyDescent="0.25">
      <c r="C257" s="107"/>
      <c r="D257" s="87"/>
    </row>
    <row r="258" spans="3:4" x14ac:dyDescent="0.25">
      <c r="C258" s="107"/>
      <c r="D258" s="87"/>
    </row>
    <row r="259" spans="3:4" x14ac:dyDescent="0.25">
      <c r="C259" s="107"/>
      <c r="D259" s="87"/>
    </row>
    <row r="260" spans="3:4" x14ac:dyDescent="0.25">
      <c r="C260" s="107"/>
      <c r="D260" s="87"/>
    </row>
    <row r="261" spans="3:4" x14ac:dyDescent="0.25">
      <c r="C261" s="107"/>
      <c r="D261" s="87"/>
    </row>
    <row r="262" spans="3:4" x14ac:dyDescent="0.25">
      <c r="C262" s="107"/>
      <c r="D262" s="87"/>
    </row>
    <row r="263" spans="3:4" x14ac:dyDescent="0.25">
      <c r="C263" s="107"/>
      <c r="D263" s="87"/>
    </row>
    <row r="264" spans="3:4" x14ac:dyDescent="0.25">
      <c r="C264" s="107"/>
      <c r="D264" s="87"/>
    </row>
    <row r="265" spans="3:4" x14ac:dyDescent="0.25">
      <c r="C265" s="107"/>
      <c r="D265" s="87"/>
    </row>
    <row r="266" spans="3:4" x14ac:dyDescent="0.25">
      <c r="C266" s="107"/>
      <c r="D266" s="87"/>
    </row>
    <row r="267" spans="3:4" x14ac:dyDescent="0.25">
      <c r="C267" s="107"/>
      <c r="D267" s="87"/>
    </row>
    <row r="268" spans="3:4" x14ac:dyDescent="0.25">
      <c r="C268" s="107"/>
      <c r="D268" s="87"/>
    </row>
    <row r="269" spans="3:4" x14ac:dyDescent="0.25">
      <c r="C269" s="107"/>
      <c r="D269" s="87"/>
    </row>
    <row r="270" spans="3:4" x14ac:dyDescent="0.25">
      <c r="C270" s="107"/>
      <c r="D270" s="87"/>
    </row>
    <row r="271" spans="3:4" x14ac:dyDescent="0.25">
      <c r="C271" s="107"/>
      <c r="D271" s="87"/>
    </row>
    <row r="272" spans="3:4" x14ac:dyDescent="0.25">
      <c r="C272" s="107"/>
      <c r="D272" s="87"/>
    </row>
    <row r="273" spans="3:4" x14ac:dyDescent="0.25">
      <c r="C273" s="107"/>
      <c r="D273" s="87"/>
    </row>
    <row r="274" spans="3:4" x14ac:dyDescent="0.25">
      <c r="C274" s="107"/>
      <c r="D274" s="87"/>
    </row>
    <row r="275" spans="3:4" x14ac:dyDescent="0.25">
      <c r="C275" s="107"/>
      <c r="D275" s="87"/>
    </row>
    <row r="276" spans="3:4" x14ac:dyDescent="0.25">
      <c r="C276" s="107"/>
      <c r="D276" s="87"/>
    </row>
    <row r="277" spans="3:4" x14ac:dyDescent="0.25">
      <c r="C277" s="107"/>
      <c r="D277" s="87"/>
    </row>
    <row r="278" spans="3:4" x14ac:dyDescent="0.25">
      <c r="C278" s="107"/>
      <c r="D278" s="87"/>
    </row>
    <row r="279" spans="3:4" x14ac:dyDescent="0.25">
      <c r="C279" s="107"/>
      <c r="D279" s="87"/>
    </row>
    <row r="280" spans="3:4" x14ac:dyDescent="0.25">
      <c r="C280" s="107"/>
      <c r="D280" s="87"/>
    </row>
    <row r="281" spans="3:4" x14ac:dyDescent="0.25">
      <c r="C281" s="107"/>
      <c r="D281" s="87"/>
    </row>
    <row r="282" spans="3:4" x14ac:dyDescent="0.25">
      <c r="C282" s="107"/>
      <c r="D282" s="87"/>
    </row>
    <row r="283" spans="3:4" x14ac:dyDescent="0.25">
      <c r="C283" s="107"/>
      <c r="D283" s="87"/>
    </row>
    <row r="284" spans="3:4" x14ac:dyDescent="0.25">
      <c r="C284" s="107"/>
      <c r="D284" s="87"/>
    </row>
    <row r="285" spans="3:4" x14ac:dyDescent="0.25">
      <c r="C285" s="107"/>
      <c r="D285" s="87"/>
    </row>
    <row r="286" spans="3:4" x14ac:dyDescent="0.25">
      <c r="C286" s="107"/>
      <c r="D286" s="87"/>
    </row>
    <row r="287" spans="3:4" x14ac:dyDescent="0.25">
      <c r="C287" s="107"/>
      <c r="D287" s="87"/>
    </row>
    <row r="288" spans="3:4" x14ac:dyDescent="0.25">
      <c r="C288" s="107"/>
      <c r="D288" s="87"/>
    </row>
    <row r="289" spans="3:4" x14ac:dyDescent="0.25">
      <c r="C289" s="107"/>
      <c r="D289" s="87"/>
    </row>
    <row r="290" spans="3:4" x14ac:dyDescent="0.25">
      <c r="C290" s="107"/>
      <c r="D290" s="87"/>
    </row>
    <row r="291" spans="3:4" x14ac:dyDescent="0.25">
      <c r="C291" s="107"/>
      <c r="D291" s="87"/>
    </row>
    <row r="292" spans="3:4" x14ac:dyDescent="0.25">
      <c r="C292" s="107"/>
      <c r="D292" s="87"/>
    </row>
    <row r="293" spans="3:4" x14ac:dyDescent="0.25">
      <c r="C293" s="107"/>
      <c r="D293" s="87"/>
    </row>
    <row r="294" spans="3:4" x14ac:dyDescent="0.25">
      <c r="C294" s="107"/>
      <c r="D294" s="87"/>
    </row>
    <row r="295" spans="3:4" x14ac:dyDescent="0.25">
      <c r="C295" s="107"/>
      <c r="D295" s="87"/>
    </row>
    <row r="296" spans="3:4" x14ac:dyDescent="0.25">
      <c r="C296" s="107"/>
      <c r="D296" s="87"/>
    </row>
    <row r="297" spans="3:4" x14ac:dyDescent="0.25">
      <c r="C297" s="107"/>
      <c r="D297" s="87"/>
    </row>
    <row r="298" spans="3:4" x14ac:dyDescent="0.25">
      <c r="C298" s="107"/>
      <c r="D298" s="87"/>
    </row>
    <row r="299" spans="3:4" x14ac:dyDescent="0.25">
      <c r="C299" s="107"/>
      <c r="D299" s="87"/>
    </row>
    <row r="300" spans="3:4" x14ac:dyDescent="0.25">
      <c r="C300" s="107"/>
      <c r="D300" s="87"/>
    </row>
    <row r="301" spans="3:4" x14ac:dyDescent="0.25">
      <c r="C301" s="107"/>
      <c r="D301" s="87"/>
    </row>
    <row r="302" spans="3:4" x14ac:dyDescent="0.25">
      <c r="C302" s="107"/>
      <c r="D302" s="87"/>
    </row>
    <row r="303" spans="3:4" x14ac:dyDescent="0.25">
      <c r="C303" s="107"/>
      <c r="D303" s="87"/>
    </row>
    <row r="304" spans="3:4" x14ac:dyDescent="0.25">
      <c r="C304" s="107"/>
      <c r="D304" s="87"/>
    </row>
    <row r="305" spans="3:4" x14ac:dyDescent="0.25">
      <c r="C305" s="107"/>
      <c r="D305" s="87"/>
    </row>
    <row r="306" spans="3:4" x14ac:dyDescent="0.25">
      <c r="C306" s="107"/>
      <c r="D306" s="87"/>
    </row>
    <row r="307" spans="3:4" x14ac:dyDescent="0.25">
      <c r="C307" s="107"/>
      <c r="D307" s="87"/>
    </row>
    <row r="308" spans="3:4" x14ac:dyDescent="0.25">
      <c r="C308" s="107"/>
      <c r="D308" s="87"/>
    </row>
    <row r="309" spans="3:4" x14ac:dyDescent="0.25">
      <c r="C309" s="107"/>
      <c r="D309" s="87"/>
    </row>
    <row r="310" spans="3:4" x14ac:dyDescent="0.25">
      <c r="C310" s="107"/>
      <c r="D310" s="87"/>
    </row>
    <row r="311" spans="3:4" x14ac:dyDescent="0.25">
      <c r="C311" s="107"/>
      <c r="D311" s="87"/>
    </row>
    <row r="312" spans="3:4" x14ac:dyDescent="0.25">
      <c r="C312" s="107"/>
      <c r="D312" s="87"/>
    </row>
    <row r="313" spans="3:4" x14ac:dyDescent="0.25">
      <c r="C313" s="107"/>
      <c r="D313" s="87"/>
    </row>
    <row r="314" spans="3:4" x14ac:dyDescent="0.25">
      <c r="C314" s="107"/>
      <c r="D314" s="87"/>
    </row>
    <row r="315" spans="3:4" x14ac:dyDescent="0.25">
      <c r="C315" s="107"/>
      <c r="D315" s="87"/>
    </row>
    <row r="316" spans="3:4" x14ac:dyDescent="0.25">
      <c r="C316" s="107"/>
      <c r="D316" s="87"/>
    </row>
    <row r="317" spans="3:4" x14ac:dyDescent="0.25">
      <c r="C317" s="107"/>
      <c r="D317" s="87"/>
    </row>
    <row r="318" spans="3:4" x14ac:dyDescent="0.25">
      <c r="C318" s="107"/>
      <c r="D318" s="87"/>
    </row>
    <row r="319" spans="3:4" x14ac:dyDescent="0.25">
      <c r="C319" s="107"/>
      <c r="D319" s="87"/>
    </row>
    <row r="320" spans="3:4" x14ac:dyDescent="0.25">
      <c r="C320" s="107"/>
      <c r="D320" s="87"/>
    </row>
    <row r="321" spans="3:4" x14ac:dyDescent="0.25">
      <c r="C321" s="107"/>
      <c r="D321" s="87"/>
    </row>
    <row r="322" spans="3:4" x14ac:dyDescent="0.25">
      <c r="C322" s="107"/>
      <c r="D322" s="87"/>
    </row>
    <row r="323" spans="3:4" x14ac:dyDescent="0.25">
      <c r="C323" s="107"/>
      <c r="D323" s="87"/>
    </row>
    <row r="324" spans="3:4" x14ac:dyDescent="0.25">
      <c r="C324" s="107"/>
      <c r="D324" s="87"/>
    </row>
    <row r="325" spans="3:4" x14ac:dyDescent="0.25">
      <c r="C325" s="107"/>
      <c r="D325" s="87"/>
    </row>
    <row r="326" spans="3:4" x14ac:dyDescent="0.25">
      <c r="C326" s="107"/>
      <c r="D326" s="87"/>
    </row>
    <row r="327" spans="3:4" x14ac:dyDescent="0.25">
      <c r="C327" s="107"/>
      <c r="D327" s="87"/>
    </row>
    <row r="328" spans="3:4" x14ac:dyDescent="0.25">
      <c r="C328" s="107"/>
      <c r="D328" s="87"/>
    </row>
    <row r="329" spans="3:4" x14ac:dyDescent="0.25">
      <c r="C329" s="107"/>
      <c r="D329" s="87"/>
    </row>
    <row r="330" spans="3:4" x14ac:dyDescent="0.25">
      <c r="C330" s="107"/>
      <c r="D330" s="87"/>
    </row>
    <row r="331" spans="3:4" x14ac:dyDescent="0.25">
      <c r="C331" s="107"/>
      <c r="D331" s="87"/>
    </row>
    <row r="332" spans="3:4" x14ac:dyDescent="0.25">
      <c r="C332" s="107"/>
      <c r="D332" s="87"/>
    </row>
    <row r="333" spans="3:4" x14ac:dyDescent="0.25">
      <c r="C333" s="107"/>
      <c r="D333" s="87"/>
    </row>
    <row r="334" spans="3:4" x14ac:dyDescent="0.25">
      <c r="C334" s="107"/>
      <c r="D334" s="87"/>
    </row>
    <row r="335" spans="3:4" x14ac:dyDescent="0.25">
      <c r="C335" s="107"/>
      <c r="D335" s="87"/>
    </row>
    <row r="336" spans="3:4" x14ac:dyDescent="0.25">
      <c r="C336" s="107"/>
      <c r="D336" s="87"/>
    </row>
    <row r="337" spans="3:4" x14ac:dyDescent="0.25">
      <c r="C337" s="107"/>
      <c r="D337" s="87"/>
    </row>
    <row r="338" spans="3:4" x14ac:dyDescent="0.25">
      <c r="C338" s="107"/>
      <c r="D338" s="87"/>
    </row>
    <row r="339" spans="3:4" x14ac:dyDescent="0.25">
      <c r="C339" s="107"/>
      <c r="D339" s="87"/>
    </row>
    <row r="340" spans="3:4" x14ac:dyDescent="0.25">
      <c r="C340" s="107"/>
      <c r="D340" s="87"/>
    </row>
    <row r="341" spans="3:4" x14ac:dyDescent="0.25">
      <c r="C341" s="107"/>
      <c r="D341" s="87"/>
    </row>
    <row r="342" spans="3:4" x14ac:dyDescent="0.25">
      <c r="C342" s="107"/>
      <c r="D342" s="87"/>
    </row>
    <row r="343" spans="3:4" x14ac:dyDescent="0.25">
      <c r="C343" s="107"/>
      <c r="D343" s="87"/>
    </row>
    <row r="344" spans="3:4" x14ac:dyDescent="0.25">
      <c r="C344" s="107"/>
      <c r="D344" s="87"/>
    </row>
    <row r="345" spans="3:4" x14ac:dyDescent="0.25">
      <c r="C345" s="107"/>
      <c r="D345" s="87"/>
    </row>
    <row r="346" spans="3:4" x14ac:dyDescent="0.25">
      <c r="C346" s="107"/>
      <c r="D346" s="87"/>
    </row>
    <row r="347" spans="3:4" x14ac:dyDescent="0.25">
      <c r="C347" s="107"/>
      <c r="D347" s="87"/>
    </row>
    <row r="348" spans="3:4" x14ac:dyDescent="0.25">
      <c r="C348" s="107"/>
      <c r="D348" s="87"/>
    </row>
    <row r="349" spans="3:4" x14ac:dyDescent="0.25">
      <c r="C349" s="107"/>
      <c r="D349" s="87"/>
    </row>
    <row r="350" spans="3:4" x14ac:dyDescent="0.25">
      <c r="C350" s="107"/>
      <c r="D350" s="87"/>
    </row>
    <row r="351" spans="3:4" x14ac:dyDescent="0.25">
      <c r="C351" s="107"/>
      <c r="D351" s="87"/>
    </row>
    <row r="352" spans="3:4" x14ac:dyDescent="0.25">
      <c r="C352" s="107"/>
      <c r="D352" s="87"/>
    </row>
    <row r="353" spans="3:4" x14ac:dyDescent="0.25">
      <c r="C353" s="107"/>
      <c r="D353" s="87"/>
    </row>
    <row r="354" spans="3:4" x14ac:dyDescent="0.25">
      <c r="C354" s="107"/>
      <c r="D354" s="87"/>
    </row>
    <row r="355" spans="3:4" x14ac:dyDescent="0.25">
      <c r="C355" s="107"/>
      <c r="D355" s="87"/>
    </row>
    <row r="356" spans="3:4" x14ac:dyDescent="0.25">
      <c r="C356" s="107"/>
      <c r="D356" s="87"/>
    </row>
    <row r="357" spans="3:4" x14ac:dyDescent="0.25">
      <c r="C357" s="107"/>
      <c r="D357" s="87"/>
    </row>
    <row r="358" spans="3:4" x14ac:dyDescent="0.25">
      <c r="C358" s="107"/>
      <c r="D358" s="87"/>
    </row>
    <row r="359" spans="3:4" x14ac:dyDescent="0.25">
      <c r="C359" s="107"/>
      <c r="D359" s="87"/>
    </row>
    <row r="360" spans="3:4" x14ac:dyDescent="0.25">
      <c r="C360" s="107"/>
      <c r="D360" s="87"/>
    </row>
    <row r="361" spans="3:4" x14ac:dyDescent="0.25">
      <c r="C361" s="107"/>
      <c r="D361" s="87"/>
    </row>
    <row r="362" spans="3:4" x14ac:dyDescent="0.25">
      <c r="C362" s="107"/>
      <c r="D362" s="87"/>
    </row>
    <row r="363" spans="3:4" x14ac:dyDescent="0.25">
      <c r="C363" s="107"/>
      <c r="D363" s="87"/>
    </row>
    <row r="364" spans="3:4" x14ac:dyDescent="0.25">
      <c r="C364" s="107"/>
      <c r="D364" s="87"/>
    </row>
    <row r="365" spans="3:4" x14ac:dyDescent="0.25">
      <c r="C365" s="107"/>
      <c r="D365" s="87"/>
    </row>
    <row r="366" spans="3:4" x14ac:dyDescent="0.25">
      <c r="C366" s="107"/>
      <c r="D366" s="87"/>
    </row>
    <row r="367" spans="3:4" x14ac:dyDescent="0.25">
      <c r="C367" s="107"/>
      <c r="D367" s="87"/>
    </row>
    <row r="368" spans="3:4" x14ac:dyDescent="0.25">
      <c r="C368" s="107"/>
      <c r="D368" s="87"/>
    </row>
    <row r="369" spans="3:4" x14ac:dyDescent="0.25">
      <c r="C369" s="107"/>
      <c r="D369" s="87"/>
    </row>
    <row r="370" spans="3:4" x14ac:dyDescent="0.25">
      <c r="C370" s="107"/>
      <c r="D370" s="87"/>
    </row>
    <row r="371" spans="3:4" x14ac:dyDescent="0.25">
      <c r="C371" s="107"/>
      <c r="D371" s="87"/>
    </row>
    <row r="372" spans="3:4" x14ac:dyDescent="0.25">
      <c r="C372" s="107"/>
      <c r="D372" s="87"/>
    </row>
    <row r="373" spans="3:4" x14ac:dyDescent="0.25">
      <c r="C373" s="107"/>
      <c r="D373" s="87"/>
    </row>
    <row r="374" spans="3:4" x14ac:dyDescent="0.25">
      <c r="C374" s="107"/>
      <c r="D374" s="87"/>
    </row>
    <row r="375" spans="3:4" x14ac:dyDescent="0.25">
      <c r="C375" s="107"/>
      <c r="D375" s="87"/>
    </row>
    <row r="376" spans="3:4" x14ac:dyDescent="0.25">
      <c r="C376" s="107"/>
      <c r="D376" s="87"/>
    </row>
    <row r="377" spans="3:4" x14ac:dyDescent="0.25">
      <c r="C377" s="107"/>
      <c r="D377" s="87"/>
    </row>
    <row r="378" spans="3:4" x14ac:dyDescent="0.25">
      <c r="C378" s="107"/>
      <c r="D378" s="87"/>
    </row>
    <row r="379" spans="3:4" x14ac:dyDescent="0.25">
      <c r="C379" s="107"/>
      <c r="D379" s="87"/>
    </row>
    <row r="380" spans="3:4" x14ac:dyDescent="0.25">
      <c r="C380" s="107"/>
      <c r="D380" s="87"/>
    </row>
    <row r="381" spans="3:4" x14ac:dyDescent="0.25">
      <c r="C381" s="107"/>
      <c r="D381" s="87"/>
    </row>
    <row r="382" spans="3:4" x14ac:dyDescent="0.25">
      <c r="C382" s="107"/>
      <c r="D382" s="87"/>
    </row>
    <row r="383" spans="3:4" x14ac:dyDescent="0.25">
      <c r="C383" s="107"/>
      <c r="D383" s="87"/>
    </row>
    <row r="384" spans="3:4" x14ac:dyDescent="0.25">
      <c r="C384" s="107"/>
      <c r="D384" s="87"/>
    </row>
    <row r="385" spans="3:4" x14ac:dyDescent="0.25">
      <c r="C385" s="107"/>
      <c r="D385" s="87"/>
    </row>
    <row r="386" spans="3:4" x14ac:dyDescent="0.25">
      <c r="C386" s="107"/>
      <c r="D386" s="8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C6980-E418-43FD-877C-DAE93A2AFD70}">
  <sheetPr>
    <pageSetUpPr fitToPage="1"/>
  </sheetPr>
  <dimension ref="C1:N50"/>
  <sheetViews>
    <sheetView zoomScale="115" zoomScaleNormal="115" workbookViewId="0">
      <selection activeCell="C19" sqref="C19:H50"/>
    </sheetView>
  </sheetViews>
  <sheetFormatPr baseColWidth="10" defaultColWidth="8.7109375" defaultRowHeight="17.45" customHeight="1" x14ac:dyDescent="0.25"/>
  <cols>
    <col min="1" max="2" width="8.7109375" style="1"/>
    <col min="3" max="3" width="8.7109375" style="2"/>
    <col min="4" max="4" width="26.42578125" style="3" customWidth="1"/>
    <col min="5" max="5" width="30.140625" style="1" customWidth="1"/>
    <col min="6" max="6" width="31.140625" style="1" customWidth="1"/>
    <col min="7" max="7" width="22.42578125" style="1" customWidth="1"/>
    <col min="8" max="11" width="8.7109375" style="1"/>
    <col min="12" max="12" width="7.140625" style="1" customWidth="1"/>
    <col min="13" max="13" width="6.42578125" style="1" bestFit="1" customWidth="1"/>
    <col min="14" max="16384" width="8.7109375" style="1"/>
  </cols>
  <sheetData>
    <row r="1" spans="3:10" ht="30" customHeight="1" x14ac:dyDescent="0.25"/>
    <row r="2" spans="3:10" ht="17.45" customHeight="1" x14ac:dyDescent="0.25">
      <c r="C2" s="1"/>
      <c r="D2" s="2"/>
      <c r="E2" s="3"/>
    </row>
    <row r="3" spans="3:10" ht="40.5" customHeight="1" x14ac:dyDescent="0.25">
      <c r="C3" s="1"/>
      <c r="D3" s="166" t="s">
        <v>302</v>
      </c>
      <c r="E3" s="166"/>
      <c r="F3" s="166"/>
      <c r="G3" s="166"/>
      <c r="H3" s="166"/>
      <c r="I3" s="166"/>
      <c r="J3" s="166"/>
    </row>
    <row r="4" spans="3:10" ht="40.5" customHeight="1" x14ac:dyDescent="0.25">
      <c r="C4" s="1"/>
      <c r="D4" s="1"/>
    </row>
    <row r="5" spans="3:10" ht="22.5" customHeight="1" x14ac:dyDescent="0.25">
      <c r="C5" s="3"/>
      <c r="G5" s="116"/>
      <c r="H5" s="116"/>
      <c r="I5" s="116"/>
      <c r="J5" s="116"/>
    </row>
    <row r="6" spans="3:10" s="7" customFormat="1" ht="50.1" customHeight="1" x14ac:dyDescent="0.3">
      <c r="C6" s="122" t="s">
        <v>286</v>
      </c>
      <c r="D6" s="6"/>
    </row>
    <row r="8" spans="3:10" ht="17.45" customHeight="1" x14ac:dyDescent="0.25">
      <c r="C8" s="123" t="s">
        <v>287</v>
      </c>
    </row>
    <row r="9" spans="3:10" ht="17.45" customHeight="1" x14ac:dyDescent="0.25">
      <c r="C9" s="1" t="s">
        <v>288</v>
      </c>
    </row>
    <row r="10" spans="3:10" ht="17.45" customHeight="1" x14ac:dyDescent="0.25">
      <c r="C10" s="124" t="s">
        <v>290</v>
      </c>
    </row>
    <row r="11" spans="3:10" ht="17.45" customHeight="1" x14ac:dyDescent="0.25">
      <c r="C11" s="124" t="s">
        <v>289</v>
      </c>
    </row>
    <row r="12" spans="3:10" ht="17.45" customHeight="1" x14ac:dyDescent="0.25">
      <c r="C12" s="124" t="s">
        <v>291</v>
      </c>
    </row>
    <row r="13" spans="3:10" ht="17.45" customHeight="1" x14ac:dyDescent="0.25">
      <c r="C13" s="1" t="s">
        <v>292</v>
      </c>
    </row>
    <row r="14" spans="3:10" ht="17.45" customHeight="1" x14ac:dyDescent="0.25">
      <c r="C14" s="1" t="s">
        <v>294</v>
      </c>
    </row>
    <row r="15" spans="3:10" ht="17.45" customHeight="1" x14ac:dyDescent="0.25">
      <c r="C15" s="1" t="s">
        <v>293</v>
      </c>
    </row>
    <row r="16" spans="3:10" ht="17.45" customHeight="1" x14ac:dyDescent="0.25">
      <c r="C16" s="1" t="s">
        <v>295</v>
      </c>
    </row>
    <row r="17" spans="3:14" ht="17.45" customHeight="1" x14ac:dyDescent="0.25">
      <c r="C17" s="1"/>
    </row>
    <row r="18" spans="3:14" ht="17.45" customHeight="1" x14ac:dyDescent="0.25">
      <c r="K18" s="46" t="s">
        <v>297</v>
      </c>
    </row>
    <row r="19" spans="3:14" ht="17.45" customHeight="1" x14ac:dyDescent="0.25">
      <c r="C19" s="170"/>
      <c r="D19" s="170"/>
      <c r="E19" s="170"/>
      <c r="F19" s="170"/>
      <c r="G19" s="170"/>
      <c r="H19" s="170"/>
      <c r="K19" s="1" t="s">
        <v>296</v>
      </c>
      <c r="M19" s="125">
        <f>LEN(C19)</f>
        <v>0</v>
      </c>
      <c r="N19" s="1" t="s">
        <v>298</v>
      </c>
    </row>
    <row r="20" spans="3:14" ht="17.45" customHeight="1" x14ac:dyDescent="0.25">
      <c r="C20" s="170"/>
      <c r="D20" s="170"/>
      <c r="E20" s="170"/>
      <c r="F20" s="170"/>
      <c r="G20" s="170"/>
      <c r="H20" s="170"/>
    </row>
    <row r="21" spans="3:14" ht="17.45" customHeight="1" x14ac:dyDescent="0.25">
      <c r="C21" s="170"/>
      <c r="D21" s="170"/>
      <c r="E21" s="170"/>
      <c r="F21" s="170"/>
      <c r="G21" s="170"/>
      <c r="H21" s="170"/>
    </row>
    <row r="22" spans="3:14" ht="17.45" customHeight="1" x14ac:dyDescent="0.25">
      <c r="C22" s="170"/>
      <c r="D22" s="170"/>
      <c r="E22" s="170"/>
      <c r="F22" s="170"/>
      <c r="G22" s="170"/>
      <c r="H22" s="170"/>
    </row>
    <row r="23" spans="3:14" ht="17.45" customHeight="1" x14ac:dyDescent="0.25">
      <c r="C23" s="170"/>
      <c r="D23" s="170"/>
      <c r="E23" s="170"/>
      <c r="F23" s="170"/>
      <c r="G23" s="170"/>
      <c r="H23" s="170"/>
    </row>
    <row r="24" spans="3:14" ht="17.45" customHeight="1" x14ac:dyDescent="0.25">
      <c r="C24" s="170"/>
      <c r="D24" s="170"/>
      <c r="E24" s="170"/>
      <c r="F24" s="170"/>
      <c r="G24" s="170"/>
      <c r="H24" s="170"/>
    </row>
    <row r="25" spans="3:14" ht="17.45" customHeight="1" x14ac:dyDescent="0.25">
      <c r="C25" s="170"/>
      <c r="D25" s="170"/>
      <c r="E25" s="170"/>
      <c r="F25" s="170"/>
      <c r="G25" s="170"/>
      <c r="H25" s="170"/>
    </row>
    <row r="26" spans="3:14" ht="17.45" customHeight="1" x14ac:dyDescent="0.25">
      <c r="C26" s="170"/>
      <c r="D26" s="170"/>
      <c r="E26" s="170"/>
      <c r="F26" s="170"/>
      <c r="G26" s="170"/>
      <c r="H26" s="170"/>
    </row>
    <row r="27" spans="3:14" ht="17.45" customHeight="1" x14ac:dyDescent="0.25">
      <c r="C27" s="170"/>
      <c r="D27" s="170"/>
      <c r="E27" s="170"/>
      <c r="F27" s="170"/>
      <c r="G27" s="170"/>
      <c r="H27" s="170"/>
    </row>
    <row r="28" spans="3:14" ht="17.45" customHeight="1" x14ac:dyDescent="0.25">
      <c r="C28" s="170"/>
      <c r="D28" s="170"/>
      <c r="E28" s="170"/>
      <c r="F28" s="170"/>
      <c r="G28" s="170"/>
      <c r="H28" s="170"/>
    </row>
    <row r="29" spans="3:14" ht="17.45" customHeight="1" x14ac:dyDescent="0.25">
      <c r="C29" s="170"/>
      <c r="D29" s="170"/>
      <c r="E29" s="170"/>
      <c r="F29" s="170"/>
      <c r="G29" s="170"/>
      <c r="H29" s="170"/>
    </row>
    <row r="30" spans="3:14" ht="17.45" customHeight="1" x14ac:dyDescent="0.25">
      <c r="C30" s="170"/>
      <c r="D30" s="170"/>
      <c r="E30" s="170"/>
      <c r="F30" s="170"/>
      <c r="G30" s="170"/>
      <c r="H30" s="170"/>
    </row>
    <row r="31" spans="3:14" ht="17.45" customHeight="1" x14ac:dyDescent="0.25">
      <c r="C31" s="170"/>
      <c r="D31" s="170"/>
      <c r="E31" s="170"/>
      <c r="F31" s="170"/>
      <c r="G31" s="170"/>
      <c r="H31" s="170"/>
    </row>
    <row r="32" spans="3:14" ht="17.45" customHeight="1" x14ac:dyDescent="0.25">
      <c r="C32" s="170"/>
      <c r="D32" s="170"/>
      <c r="E32" s="170"/>
      <c r="F32" s="170"/>
      <c r="G32" s="170"/>
      <c r="H32" s="170"/>
    </row>
    <row r="33" spans="3:8" ht="17.45" customHeight="1" x14ac:dyDescent="0.25">
      <c r="C33" s="170"/>
      <c r="D33" s="170"/>
      <c r="E33" s="170"/>
      <c r="F33" s="170"/>
      <c r="G33" s="170"/>
      <c r="H33" s="170"/>
    </row>
    <row r="34" spans="3:8" ht="17.45" customHeight="1" x14ac:dyDescent="0.25">
      <c r="C34" s="170"/>
      <c r="D34" s="170"/>
      <c r="E34" s="170"/>
      <c r="F34" s="170"/>
      <c r="G34" s="170"/>
      <c r="H34" s="170"/>
    </row>
    <row r="35" spans="3:8" ht="17.45" customHeight="1" x14ac:dyDescent="0.25">
      <c r="C35" s="170"/>
      <c r="D35" s="170"/>
      <c r="E35" s="170"/>
      <c r="F35" s="170"/>
      <c r="G35" s="170"/>
      <c r="H35" s="170"/>
    </row>
    <row r="36" spans="3:8" ht="17.45" customHeight="1" x14ac:dyDescent="0.25">
      <c r="C36" s="170"/>
      <c r="D36" s="170"/>
      <c r="E36" s="170"/>
      <c r="F36" s="170"/>
      <c r="G36" s="170"/>
      <c r="H36" s="170"/>
    </row>
    <row r="37" spans="3:8" ht="17.45" customHeight="1" x14ac:dyDescent="0.25">
      <c r="C37" s="170"/>
      <c r="D37" s="170"/>
      <c r="E37" s="170"/>
      <c r="F37" s="170"/>
      <c r="G37" s="170"/>
      <c r="H37" s="170"/>
    </row>
    <row r="38" spans="3:8" ht="17.45" customHeight="1" x14ac:dyDescent="0.25">
      <c r="C38" s="170"/>
      <c r="D38" s="170"/>
      <c r="E38" s="170"/>
      <c r="F38" s="170"/>
      <c r="G38" s="170"/>
      <c r="H38" s="170"/>
    </row>
    <row r="39" spans="3:8" ht="17.45" customHeight="1" x14ac:dyDescent="0.25">
      <c r="C39" s="170"/>
      <c r="D39" s="170"/>
      <c r="E39" s="170"/>
      <c r="F39" s="170"/>
      <c r="G39" s="170"/>
      <c r="H39" s="170"/>
    </row>
    <row r="40" spans="3:8" ht="17.45" customHeight="1" x14ac:dyDescent="0.25">
      <c r="C40" s="170"/>
      <c r="D40" s="170"/>
      <c r="E40" s="170"/>
      <c r="F40" s="170"/>
      <c r="G40" s="170"/>
      <c r="H40" s="170"/>
    </row>
    <row r="41" spans="3:8" ht="17.45" customHeight="1" x14ac:dyDescent="0.25">
      <c r="C41" s="170"/>
      <c r="D41" s="170"/>
      <c r="E41" s="170"/>
      <c r="F41" s="170"/>
      <c r="G41" s="170"/>
      <c r="H41" s="170"/>
    </row>
    <row r="42" spans="3:8" ht="17.45" customHeight="1" x14ac:dyDescent="0.25">
      <c r="C42" s="170"/>
      <c r="D42" s="170"/>
      <c r="E42" s="170"/>
      <c r="F42" s="170"/>
      <c r="G42" s="170"/>
      <c r="H42" s="170"/>
    </row>
    <row r="43" spans="3:8" ht="17.45" customHeight="1" x14ac:dyDescent="0.25">
      <c r="C43" s="170"/>
      <c r="D43" s="170"/>
      <c r="E43" s="170"/>
      <c r="F43" s="170"/>
      <c r="G43" s="170"/>
      <c r="H43" s="170"/>
    </row>
    <row r="44" spans="3:8" ht="17.45" customHeight="1" x14ac:dyDescent="0.25">
      <c r="C44" s="170"/>
      <c r="D44" s="170"/>
      <c r="E44" s="170"/>
      <c r="F44" s="170"/>
      <c r="G44" s="170"/>
      <c r="H44" s="170"/>
    </row>
    <row r="45" spans="3:8" ht="17.45" customHeight="1" x14ac:dyDescent="0.25">
      <c r="C45" s="170"/>
      <c r="D45" s="170"/>
      <c r="E45" s="170"/>
      <c r="F45" s="170"/>
      <c r="G45" s="170"/>
      <c r="H45" s="170"/>
    </row>
    <row r="46" spans="3:8" ht="17.45" customHeight="1" x14ac:dyDescent="0.25">
      <c r="C46" s="170"/>
      <c r="D46" s="170"/>
      <c r="E46" s="170"/>
      <c r="F46" s="170"/>
      <c r="G46" s="170"/>
      <c r="H46" s="170"/>
    </row>
    <row r="47" spans="3:8" ht="17.45" customHeight="1" x14ac:dyDescent="0.25">
      <c r="C47" s="170"/>
      <c r="D47" s="170"/>
      <c r="E47" s="170"/>
      <c r="F47" s="170"/>
      <c r="G47" s="170"/>
      <c r="H47" s="170"/>
    </row>
    <row r="48" spans="3:8" ht="17.45" customHeight="1" x14ac:dyDescent="0.25">
      <c r="C48" s="170"/>
      <c r="D48" s="170"/>
      <c r="E48" s="170"/>
      <c r="F48" s="170"/>
      <c r="G48" s="170"/>
      <c r="H48" s="170"/>
    </row>
    <row r="49" spans="3:8" ht="17.45" customHeight="1" x14ac:dyDescent="0.25">
      <c r="C49" s="170"/>
      <c r="D49" s="170"/>
      <c r="E49" s="170"/>
      <c r="F49" s="170"/>
      <c r="G49" s="170"/>
      <c r="H49" s="170"/>
    </row>
    <row r="50" spans="3:8" ht="17.25" customHeight="1" x14ac:dyDescent="0.25">
      <c r="C50" s="170"/>
      <c r="D50" s="170"/>
      <c r="E50" s="170"/>
      <c r="F50" s="170"/>
      <c r="G50" s="170"/>
      <c r="H50" s="170"/>
    </row>
  </sheetData>
  <sheetProtection algorithmName="SHA-512" hashValue="aiJXPnRkLjp/vxNo2mDnvYLGfxq/+rvx3cXGuQd0HSz54U5YQvRdnwT5VT3E9GTp6Dx838WNRw1cHh83ZtFVLQ==" saltValue="8deHiBy7iWcxnV+aLfVksg==" spinCount="100000" sheet="1" objects="1" scenarios="1"/>
  <mergeCells count="2">
    <mergeCell ref="C19:H50"/>
    <mergeCell ref="D3:J3"/>
  </mergeCells>
  <conditionalFormatting sqref="C19">
    <cfRule type="containsBlanks" dxfId="13" priority="3">
      <formula>LEN(TRIM(C19))=0</formula>
    </cfRule>
  </conditionalFormatting>
  <dataValidations count="1">
    <dataValidation type="textLength" errorStyle="information" allowBlank="1" showErrorMessage="1" errorTitle="Votre texte est trop long." error="Merci de limiter votre texte à 3500 caractères." sqref="C19:H50" xr:uid="{6FAE2352-327C-4FB1-B044-3BAE813DE286}">
      <formula1>0</formula1>
      <formula2>3500</formula2>
    </dataValidation>
  </dataValidations>
  <pageMargins left="0.7" right="0.7" top="0.75" bottom="0.75" header="0.3" footer="0.3"/>
  <pageSetup paperSize="9" scale="5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BA936-2BEB-41C6-96C4-1C731CE5C80A}">
  <sheetPr>
    <pageSetUpPr fitToPage="1"/>
  </sheetPr>
  <dimension ref="C1:AE183"/>
  <sheetViews>
    <sheetView zoomScale="85" zoomScaleNormal="85" workbookViewId="0">
      <selection activeCell="F45" sqref="F45"/>
    </sheetView>
  </sheetViews>
  <sheetFormatPr baseColWidth="10" defaultColWidth="8.7109375" defaultRowHeight="17.45" customHeight="1" x14ac:dyDescent="0.25"/>
  <cols>
    <col min="1" max="2" width="8.7109375" style="1"/>
    <col min="3" max="3" width="8.7109375" style="2"/>
    <col min="4" max="4" width="46.5703125" style="3" customWidth="1"/>
    <col min="5" max="5" width="35" style="3" customWidth="1"/>
    <col min="6" max="7" width="25.85546875" style="1" customWidth="1"/>
    <col min="8" max="8" width="21.140625" style="1" customWidth="1"/>
    <col min="9" max="9" width="6.7109375" style="1" customWidth="1"/>
    <col min="10" max="10" width="21.140625" style="1" customWidth="1"/>
    <col min="11" max="11" width="6.7109375" style="1" customWidth="1"/>
    <col min="12" max="13" width="18.7109375" style="1" customWidth="1"/>
    <col min="14" max="14" width="22.42578125" style="56" customWidth="1"/>
    <col min="15" max="15" width="6.7109375" style="56" hidden="1" customWidth="1"/>
    <col min="16" max="16" width="23.140625" style="56" hidden="1" customWidth="1"/>
    <col min="17" max="17" width="7.42578125" style="56" hidden="1" customWidth="1"/>
    <col min="18" max="19" width="18.42578125" style="56" hidden="1" customWidth="1"/>
    <col min="20" max="20" width="6.7109375" style="56" hidden="1" customWidth="1"/>
    <col min="21" max="21" width="18.7109375" style="56" hidden="1" customWidth="1"/>
    <col min="22" max="22" width="18.42578125" style="56" hidden="1" customWidth="1"/>
    <col min="23" max="23" width="18.42578125" style="57" hidden="1" customWidth="1"/>
    <col min="24" max="24" width="15.7109375" style="56" hidden="1" customWidth="1"/>
    <col min="25" max="25" width="14.5703125" style="56" hidden="1" customWidth="1"/>
    <col min="26" max="27" width="14.28515625" style="56" hidden="1" customWidth="1"/>
    <col min="28" max="28" width="8.7109375" style="56" customWidth="1"/>
    <col min="29" max="29" width="8.7109375" style="56"/>
    <col min="30" max="16384" width="8.7109375" style="1"/>
  </cols>
  <sheetData>
    <row r="1" spans="3:31" ht="30" customHeight="1" x14ac:dyDescent="0.25"/>
    <row r="2" spans="3:31" ht="17.45" customHeight="1" x14ac:dyDescent="0.25">
      <c r="C2" s="1"/>
      <c r="D2" s="2"/>
      <c r="F2" s="3"/>
      <c r="G2" s="3"/>
      <c r="N2" s="1"/>
      <c r="T2" s="57"/>
      <c r="W2" s="56"/>
      <c r="AD2" s="56"/>
    </row>
    <row r="3" spans="3:31" ht="40.5" customHeight="1" x14ac:dyDescent="0.25">
      <c r="C3" s="1"/>
      <c r="D3" s="166" t="s">
        <v>302</v>
      </c>
      <c r="E3" s="166"/>
      <c r="F3" s="166"/>
      <c r="G3" s="166"/>
      <c r="H3" s="166"/>
      <c r="I3" s="166"/>
      <c r="J3" s="166"/>
      <c r="K3" s="166"/>
      <c r="N3" s="1"/>
      <c r="T3" s="57"/>
      <c r="W3" s="56"/>
      <c r="AD3" s="56"/>
    </row>
    <row r="4" spans="3:31" ht="40.5" customHeight="1" x14ac:dyDescent="0.25">
      <c r="C4" s="1"/>
      <c r="D4" s="1"/>
      <c r="E4" s="1"/>
      <c r="N4" s="1"/>
      <c r="T4" s="57"/>
      <c r="W4" s="56"/>
      <c r="AD4" s="56"/>
    </row>
    <row r="5" spans="3:31" ht="45" customHeight="1" x14ac:dyDescent="0.25">
      <c r="C5" s="1"/>
      <c r="D5" s="1"/>
      <c r="E5" s="2"/>
      <c r="F5" s="3"/>
      <c r="G5" s="3"/>
      <c r="H5" s="3"/>
      <c r="N5" s="1"/>
      <c r="O5" s="1"/>
      <c r="U5" s="57"/>
      <c r="W5" s="56"/>
      <c r="AD5" s="56"/>
      <c r="AE5" s="56"/>
    </row>
    <row r="6" spans="3:31" ht="22.5" customHeight="1" x14ac:dyDescent="0.25">
      <c r="C6" s="1"/>
      <c r="D6" s="3" t="s">
        <v>71</v>
      </c>
      <c r="H6" s="56"/>
      <c r="I6" s="119"/>
      <c r="J6" s="119"/>
      <c r="K6" s="119"/>
      <c r="N6" s="1"/>
      <c r="S6" s="57"/>
      <c r="W6" s="56"/>
    </row>
    <row r="7" spans="3:31" ht="22.5" customHeight="1" x14ac:dyDescent="0.25">
      <c r="C7" s="1"/>
      <c r="F7" s="120"/>
      <c r="G7" s="120"/>
      <c r="H7" s="119"/>
      <c r="I7" s="119"/>
      <c r="J7" s="119"/>
      <c r="K7" s="119"/>
      <c r="S7" s="57"/>
      <c r="W7" s="56"/>
    </row>
    <row r="8" spans="3:31" ht="22.5" customHeight="1" x14ac:dyDescent="0.25">
      <c r="C8" s="4"/>
      <c r="D8" s="3" t="s">
        <v>72</v>
      </c>
      <c r="F8" s="120"/>
      <c r="G8" s="120"/>
      <c r="H8" s="119"/>
      <c r="I8" s="119"/>
      <c r="J8" s="119"/>
      <c r="K8" s="119"/>
      <c r="S8" s="57"/>
      <c r="W8" s="56"/>
    </row>
    <row r="9" spans="3:31" ht="22.5" customHeight="1" x14ac:dyDescent="0.25">
      <c r="C9" s="4"/>
      <c r="H9" s="119"/>
      <c r="I9" s="119"/>
      <c r="J9" s="119"/>
      <c r="K9" s="119"/>
      <c r="S9" s="57"/>
      <c r="W9" s="56"/>
    </row>
    <row r="10" spans="3:31" ht="22.5" customHeight="1" x14ac:dyDescent="0.25">
      <c r="C10" s="3"/>
      <c r="H10" s="119"/>
      <c r="I10" s="119"/>
      <c r="J10" s="119"/>
      <c r="K10" s="119"/>
      <c r="S10" s="57"/>
      <c r="W10" s="56"/>
    </row>
    <row r="11" spans="3:31" ht="17.45" customHeight="1" x14ac:dyDescent="0.25">
      <c r="S11" s="57"/>
      <c r="W11" s="56"/>
    </row>
    <row r="12" spans="3:31" ht="40.5" customHeight="1" x14ac:dyDescent="0.25">
      <c r="C12" s="200" t="s">
        <v>112</v>
      </c>
      <c r="D12" s="200"/>
      <c r="E12" s="200"/>
      <c r="F12" s="200"/>
      <c r="G12" s="200"/>
      <c r="H12" s="200"/>
      <c r="I12" s="200"/>
      <c r="S12" s="57"/>
      <c r="W12" s="56"/>
    </row>
    <row r="14" spans="3:31" ht="17.45" customHeight="1" x14ac:dyDescent="0.25">
      <c r="C14" s="153" t="s">
        <v>82</v>
      </c>
      <c r="D14" s="11" t="s">
        <v>73</v>
      </c>
      <c r="E14" s="11"/>
    </row>
    <row r="15" spans="3:31" ht="17.45" customHeight="1" x14ac:dyDescent="0.25">
      <c r="C15" s="153"/>
      <c r="D15" s="8" t="s">
        <v>78</v>
      </c>
      <c r="E15" s="8"/>
    </row>
    <row r="16" spans="3:31" ht="17.45" customHeight="1" x14ac:dyDescent="0.25">
      <c r="C16" s="153"/>
      <c r="D16" s="3" t="s">
        <v>74</v>
      </c>
      <c r="H16" s="30"/>
    </row>
    <row r="17" spans="3:8" ht="17.45" customHeight="1" x14ac:dyDescent="0.25">
      <c r="C17" s="153"/>
      <c r="D17" s="3" t="s">
        <v>75</v>
      </c>
      <c r="H17" s="30"/>
    </row>
    <row r="18" spans="3:8" ht="17.45" customHeight="1" x14ac:dyDescent="0.25">
      <c r="C18" s="153"/>
      <c r="D18" s="3" t="s">
        <v>76</v>
      </c>
      <c r="H18" s="30"/>
    </row>
    <row r="19" spans="3:8" ht="17.45" customHeight="1" x14ac:dyDescent="0.25">
      <c r="C19" s="153"/>
      <c r="D19" s="3" t="s">
        <v>77</v>
      </c>
      <c r="F19" s="37"/>
      <c r="G19" s="37"/>
      <c r="H19" s="30"/>
    </row>
    <row r="20" spans="3:8" ht="17.45" customHeight="1" x14ac:dyDescent="0.25">
      <c r="C20" s="153"/>
      <c r="D20" s="3" t="s">
        <v>142</v>
      </c>
      <c r="H20" s="21">
        <f>SUM(H16:H19)</f>
        <v>0</v>
      </c>
    </row>
    <row r="21" spans="3:8" ht="17.45" customHeight="1" x14ac:dyDescent="0.25">
      <c r="C21" s="153"/>
      <c r="H21" s="36"/>
    </row>
    <row r="22" spans="3:8" ht="17.45" customHeight="1" x14ac:dyDescent="0.25">
      <c r="C22" s="153"/>
      <c r="D22" s="8" t="s">
        <v>79</v>
      </c>
      <c r="E22" s="8"/>
      <c r="H22" s="36"/>
    </row>
    <row r="23" spans="3:8" ht="17.45" customHeight="1" x14ac:dyDescent="0.25">
      <c r="C23" s="153"/>
      <c r="D23" s="3" t="s">
        <v>174</v>
      </c>
      <c r="E23" s="104"/>
      <c r="F23" s="38"/>
      <c r="G23" s="38"/>
      <c r="H23" s="30"/>
    </row>
    <row r="24" spans="3:8" ht="17.45" customHeight="1" x14ac:dyDescent="0.25">
      <c r="C24" s="153"/>
      <c r="D24" s="3" t="s">
        <v>175</v>
      </c>
      <c r="E24" s="104"/>
      <c r="F24" s="38"/>
      <c r="G24" s="38"/>
      <c r="H24" s="30"/>
    </row>
    <row r="25" spans="3:8" ht="17.45" customHeight="1" x14ac:dyDescent="0.25">
      <c r="C25" s="153"/>
      <c r="D25" s="3" t="s">
        <v>176</v>
      </c>
      <c r="E25" s="104"/>
      <c r="F25" s="38"/>
      <c r="G25" s="38"/>
      <c r="H25" s="30"/>
    </row>
    <row r="26" spans="3:8" ht="17.45" customHeight="1" x14ac:dyDescent="0.25">
      <c r="C26" s="153"/>
      <c r="D26" s="103"/>
      <c r="E26" s="104"/>
      <c r="F26" s="38"/>
      <c r="G26" s="38"/>
      <c r="H26" s="30"/>
    </row>
    <row r="27" spans="3:8" ht="17.45" customHeight="1" x14ac:dyDescent="0.25">
      <c r="C27" s="153"/>
      <c r="D27" s="103"/>
      <c r="E27" s="104"/>
      <c r="F27" s="38"/>
      <c r="G27" s="38"/>
      <c r="H27" s="30"/>
    </row>
    <row r="28" spans="3:8" ht="17.45" customHeight="1" x14ac:dyDescent="0.25">
      <c r="C28" s="153"/>
      <c r="D28" s="103"/>
      <c r="E28" s="104"/>
      <c r="F28" s="38"/>
      <c r="G28" s="38"/>
      <c r="H28" s="30"/>
    </row>
    <row r="29" spans="3:8" ht="17.45" customHeight="1" x14ac:dyDescent="0.25">
      <c r="C29" s="153"/>
      <c r="D29" s="103"/>
      <c r="E29" s="104"/>
      <c r="F29" s="38"/>
      <c r="G29" s="38"/>
      <c r="H29" s="30"/>
    </row>
    <row r="30" spans="3:8" ht="17.45" customHeight="1" x14ac:dyDescent="0.25">
      <c r="C30" s="153"/>
      <c r="D30" s="103"/>
      <c r="E30" s="104"/>
      <c r="F30" s="38"/>
      <c r="G30" s="38"/>
      <c r="H30" s="30"/>
    </row>
    <row r="31" spans="3:8" ht="17.45" customHeight="1" x14ac:dyDescent="0.25">
      <c r="C31" s="153"/>
      <c r="D31" s="3" t="s">
        <v>142</v>
      </c>
      <c r="H31" s="21">
        <f>SUM(H23:H30)</f>
        <v>0</v>
      </c>
    </row>
    <row r="32" spans="3:8" ht="17.45" customHeight="1" x14ac:dyDescent="0.25">
      <c r="C32" s="153"/>
      <c r="D32" s="1"/>
      <c r="E32" s="1"/>
      <c r="H32" s="36"/>
    </row>
    <row r="33" spans="3:29" ht="17.45" customHeight="1" x14ac:dyDescent="0.25">
      <c r="C33" s="153"/>
      <c r="D33" s="8" t="s">
        <v>80</v>
      </c>
      <c r="E33" s="8"/>
      <c r="H33" s="30"/>
    </row>
    <row r="34" spans="3:29" ht="17.45" customHeight="1" x14ac:dyDescent="0.25">
      <c r="C34" s="153"/>
      <c r="D34" s="10" t="s">
        <v>48</v>
      </c>
      <c r="E34" s="10"/>
      <c r="H34" s="36"/>
    </row>
    <row r="35" spans="3:29" ht="17.45" customHeight="1" x14ac:dyDescent="0.25">
      <c r="C35" s="153"/>
      <c r="D35" s="10"/>
      <c r="E35" s="10"/>
      <c r="H35" s="36"/>
    </row>
    <row r="36" spans="3:29" ht="17.45" customHeight="1" x14ac:dyDescent="0.25">
      <c r="C36" s="153"/>
      <c r="D36" s="8" t="s">
        <v>333</v>
      </c>
      <c r="G36" s="41">
        <f>J108-H108</f>
        <v>0</v>
      </c>
      <c r="K36" s="41"/>
      <c r="L36" s="41"/>
      <c r="M36" s="41"/>
      <c r="R36" s="58"/>
    </row>
    <row r="37" spans="3:29" ht="17.45" customHeight="1" x14ac:dyDescent="0.25">
      <c r="C37" s="153"/>
      <c r="D37" s="8" t="s">
        <v>334</v>
      </c>
      <c r="G37" s="41">
        <f>J125-H125</f>
        <v>0</v>
      </c>
      <c r="H37" s="41"/>
      <c r="J37" s="41"/>
      <c r="K37" s="41"/>
      <c r="L37" s="41"/>
      <c r="M37" s="41"/>
      <c r="R37" s="58"/>
    </row>
    <row r="38" spans="3:29" ht="17.45" customHeight="1" x14ac:dyDescent="0.25">
      <c r="C38" s="153"/>
      <c r="D38" s="35"/>
      <c r="E38" s="35" t="s">
        <v>335</v>
      </c>
      <c r="H38" s="21">
        <f>J108-H108+J125-H125</f>
        <v>0</v>
      </c>
      <c r="J38" s="41"/>
      <c r="K38" s="41"/>
      <c r="L38" s="41"/>
      <c r="M38" s="41"/>
      <c r="R38" s="58"/>
    </row>
    <row r="39" spans="3:29" ht="17.45" customHeight="1" x14ac:dyDescent="0.25">
      <c r="C39" s="153"/>
      <c r="D39" s="10"/>
      <c r="E39" s="10"/>
      <c r="H39" s="36"/>
      <c r="J39" s="41"/>
      <c r="K39" s="41"/>
      <c r="L39" s="41"/>
      <c r="M39" s="41"/>
      <c r="R39" s="58"/>
    </row>
    <row r="40" spans="3:29" ht="17.45" customHeight="1" x14ac:dyDescent="0.25">
      <c r="C40" s="153"/>
      <c r="D40" s="18" t="s">
        <v>81</v>
      </c>
      <c r="E40" s="18"/>
      <c r="F40" s="4"/>
      <c r="G40" s="4"/>
      <c r="H40" s="83">
        <f>H38+H33+H31+H20</f>
        <v>0</v>
      </c>
    </row>
    <row r="41" spans="3:29" ht="17.45" customHeight="1" x14ac:dyDescent="0.25">
      <c r="C41" s="1"/>
      <c r="D41" s="1"/>
      <c r="E41" s="1"/>
      <c r="W41" s="56"/>
    </row>
    <row r="42" spans="3:29" ht="17.45" customHeight="1" x14ac:dyDescent="0.25">
      <c r="C42" s="1"/>
      <c r="D42" s="1"/>
      <c r="E42" s="1"/>
      <c r="W42" s="56"/>
    </row>
    <row r="43" spans="3:29" ht="17.45" customHeight="1" x14ac:dyDescent="0.25">
      <c r="C43" s="39"/>
    </row>
    <row r="44" spans="3:29" ht="17.45" customHeight="1" x14ac:dyDescent="0.25">
      <c r="C44" s="39"/>
      <c r="D44" s="1"/>
      <c r="E44" s="1"/>
    </row>
    <row r="45" spans="3:29" ht="72.75" customHeight="1" x14ac:dyDescent="0.25">
      <c r="C45" s="39"/>
      <c r="D45" s="53" t="s">
        <v>127</v>
      </c>
      <c r="E45" s="54"/>
      <c r="F45" s="52"/>
      <c r="L45" s="176" t="s">
        <v>301</v>
      </c>
      <c r="M45" s="176"/>
      <c r="O45" s="175" t="s">
        <v>131</v>
      </c>
      <c r="P45" s="178" t="s">
        <v>113</v>
      </c>
      <c r="Q45" s="179"/>
      <c r="R45" s="179"/>
      <c r="S45" s="180"/>
      <c r="T45" s="59"/>
      <c r="U45" s="178" t="s">
        <v>125</v>
      </c>
      <c r="V45" s="179"/>
      <c r="W45" s="179"/>
      <c r="X45" s="197" t="s">
        <v>126</v>
      </c>
      <c r="Y45" s="195" t="s">
        <v>124</v>
      </c>
      <c r="Z45" s="196"/>
    </row>
    <row r="46" spans="3:29" s="23" customFormat="1" ht="44.25" customHeight="1" x14ac:dyDescent="0.25">
      <c r="C46" s="153" t="s">
        <v>30</v>
      </c>
      <c r="D46" s="201" t="s">
        <v>83</v>
      </c>
      <c r="E46" s="201" t="s">
        <v>132</v>
      </c>
      <c r="F46" s="187" t="s">
        <v>136</v>
      </c>
      <c r="G46" s="187" t="s">
        <v>328</v>
      </c>
      <c r="H46" s="203" t="s">
        <v>134</v>
      </c>
      <c r="J46" s="181" t="s">
        <v>135</v>
      </c>
      <c r="K46" s="47"/>
      <c r="L46" s="177" t="s">
        <v>340</v>
      </c>
      <c r="M46" s="177"/>
      <c r="N46" s="56"/>
      <c r="O46" s="175"/>
      <c r="P46" s="60" t="s">
        <v>114</v>
      </c>
      <c r="Q46" s="61"/>
      <c r="R46" s="62" t="s">
        <v>85</v>
      </c>
      <c r="S46" s="63" t="s">
        <v>84</v>
      </c>
      <c r="T46" s="59"/>
      <c r="U46" s="60" t="s">
        <v>114</v>
      </c>
      <c r="V46" s="62" t="s">
        <v>85</v>
      </c>
      <c r="W46" s="63" t="s">
        <v>84</v>
      </c>
      <c r="X46" s="198"/>
      <c r="Y46" s="192" t="s">
        <v>122</v>
      </c>
      <c r="Z46" s="192" t="s">
        <v>123</v>
      </c>
      <c r="AA46" s="59"/>
      <c r="AB46" s="59"/>
      <c r="AC46" s="59"/>
    </row>
    <row r="47" spans="3:29" s="14" customFormat="1" ht="99.75" customHeight="1" x14ac:dyDescent="0.25">
      <c r="C47" s="153"/>
      <c r="D47" s="202"/>
      <c r="E47" s="202"/>
      <c r="F47" s="188"/>
      <c r="G47" s="188"/>
      <c r="H47" s="204"/>
      <c r="J47" s="182"/>
      <c r="K47" s="48"/>
      <c r="L47" s="42" t="s">
        <v>133</v>
      </c>
      <c r="M47" s="43" t="s">
        <v>119</v>
      </c>
      <c r="N47" s="56"/>
      <c r="O47" s="175"/>
      <c r="P47" s="193" t="s">
        <v>116</v>
      </c>
      <c r="Q47" s="194"/>
      <c r="R47" s="64" t="s">
        <v>117</v>
      </c>
      <c r="S47" s="65" t="s">
        <v>115</v>
      </c>
      <c r="T47" s="59"/>
      <c r="U47" s="66" t="s">
        <v>116</v>
      </c>
      <c r="V47" s="64" t="s">
        <v>117</v>
      </c>
      <c r="W47" s="65" t="s">
        <v>115</v>
      </c>
      <c r="X47" s="199"/>
      <c r="Y47" s="192"/>
      <c r="Z47" s="192"/>
      <c r="AA47" s="59"/>
      <c r="AB47" s="59"/>
      <c r="AC47" s="59"/>
    </row>
    <row r="48" spans="3:29" ht="17.45" customHeight="1" x14ac:dyDescent="0.25">
      <c r="C48" s="153"/>
      <c r="D48" s="31"/>
      <c r="E48" s="55"/>
      <c r="F48" s="49"/>
      <c r="G48" s="144"/>
      <c r="H48" s="50"/>
      <c r="J48" s="40"/>
      <c r="L48" s="32"/>
      <c r="M48" s="44"/>
      <c r="O48" s="175"/>
      <c r="P48" s="96">
        <f>IF($F$45="OUI",(H48*8/119)/F48,0)</f>
        <v>0</v>
      </c>
      <c r="Q48" s="97"/>
      <c r="R48" s="69" t="str">
        <f>IF($F$45="OUI",(H48*11/119)/F48,IF($F$45="NON",(H48*11/111)/F48,"Compléter LPP"))</f>
        <v>Compléter LPP</v>
      </c>
      <c r="S48" s="70" t="str">
        <f>IF(R48="Compléter LPP","Compléter LPP",(H48-R48-P48)/F48)</f>
        <v>Compléter LPP</v>
      </c>
      <c r="U48" s="67">
        <f>IF($F$45="OUI",(J48*8/119)/F48,0)</f>
        <v>0</v>
      </c>
      <c r="V48" s="69" t="str">
        <f>IF($F$45="OUI",(J48*11/119)/F48,IF($F$45="NON",(J48*11/111)/F48,"Compléter LPP"))</f>
        <v>Compléter LPP</v>
      </c>
      <c r="W48" s="70" t="str">
        <f>IF(V48="Compléter LPP","Compléter LPP",(J48-V48-U48)/F48)</f>
        <v>Compléter LPP</v>
      </c>
      <c r="X48" s="71" t="e">
        <f>(W48-S48)/S48</f>
        <v>#VALUE!</v>
      </c>
      <c r="Y48" s="72" t="e">
        <f>IF(L48/H48=0,S48/M48,H48/L48)</f>
        <v>#DIV/0!</v>
      </c>
      <c r="Z48" s="71" t="e">
        <f>IF(L48/J48=0,W48/M48,J48/L48)</f>
        <v>#DIV/0!</v>
      </c>
    </row>
    <row r="49" spans="3:26" ht="17.45" customHeight="1" x14ac:dyDescent="0.25">
      <c r="C49" s="153"/>
      <c r="D49" s="31"/>
      <c r="E49" s="55"/>
      <c r="F49" s="49"/>
      <c r="G49" s="144"/>
      <c r="H49" s="51"/>
      <c r="J49" s="40"/>
      <c r="L49" s="32"/>
      <c r="M49" s="44"/>
      <c r="O49" s="175"/>
      <c r="P49" s="96">
        <f t="shared" ref="P49:P107" si="0">IF($F$45="OUI",(H49*8/119)/F49,0)</f>
        <v>0</v>
      </c>
      <c r="Q49" s="97"/>
      <c r="R49" s="69" t="str">
        <f t="shared" ref="R49:R107" si="1">IF($F$45="OUI",(H49*11/119)/F49,IF($F$45="NON",(H49*11/111)/F49,"Compléter LPP"))</f>
        <v>Compléter LPP</v>
      </c>
      <c r="S49" s="70" t="str">
        <f t="shared" ref="S49:S107" si="2">IF(R49="Compléter LPP","Compléter LPP",(H49-R49-P49)/F49)</f>
        <v>Compléter LPP</v>
      </c>
      <c r="U49" s="67">
        <f t="shared" ref="U49:U107" si="3">IF($F$45="OUI",(J49*8/119)/F49,0)</f>
        <v>0</v>
      </c>
      <c r="V49" s="69" t="str">
        <f t="shared" ref="V49:V107" si="4">IF($F$45="OUI",(J49*11/119)/F49,IF($F$45="NON",(J49*11/111)/F49,"Compléter LPP"))</f>
        <v>Compléter LPP</v>
      </c>
      <c r="W49" s="70" t="str">
        <f t="shared" ref="W49:W107" si="5">IF(V49="Compléter LPP","Compléter LPP",(J49-V49-U49)/F49)</f>
        <v>Compléter LPP</v>
      </c>
      <c r="X49" s="71" t="e">
        <f t="shared" ref="X49:X107" si="6">(W49-S49)/S49</f>
        <v>#VALUE!</v>
      </c>
      <c r="Y49" s="71" t="e">
        <f t="shared" ref="Y49:Y107" si="7">IF(L49/H49=0,S49/M49,H49/L49)</f>
        <v>#DIV/0!</v>
      </c>
      <c r="Z49" s="71" t="e">
        <f t="shared" ref="Z49:Z107" si="8">IF(L49/J49=0,W49/M49,J49/L49)</f>
        <v>#DIV/0!</v>
      </c>
    </row>
    <row r="50" spans="3:26" ht="17.45" customHeight="1" x14ac:dyDescent="0.25">
      <c r="C50" s="153"/>
      <c r="D50" s="31"/>
      <c r="E50" s="55"/>
      <c r="F50" s="49"/>
      <c r="G50" s="144"/>
      <c r="H50" s="51"/>
      <c r="J50" s="40"/>
      <c r="L50" s="32"/>
      <c r="M50" s="44"/>
      <c r="O50" s="175"/>
      <c r="P50" s="96">
        <f t="shared" si="0"/>
        <v>0</v>
      </c>
      <c r="Q50" s="97"/>
      <c r="R50" s="69" t="str">
        <f t="shared" si="1"/>
        <v>Compléter LPP</v>
      </c>
      <c r="S50" s="70" t="str">
        <f t="shared" si="2"/>
        <v>Compléter LPP</v>
      </c>
      <c r="U50" s="67">
        <f t="shared" si="3"/>
        <v>0</v>
      </c>
      <c r="V50" s="69" t="str">
        <f t="shared" si="4"/>
        <v>Compléter LPP</v>
      </c>
      <c r="W50" s="70" t="str">
        <f t="shared" si="5"/>
        <v>Compléter LPP</v>
      </c>
      <c r="X50" s="71" t="e">
        <f t="shared" si="6"/>
        <v>#VALUE!</v>
      </c>
      <c r="Y50" s="71" t="e">
        <f t="shared" si="7"/>
        <v>#DIV/0!</v>
      </c>
      <c r="Z50" s="71" t="e">
        <f t="shared" si="8"/>
        <v>#DIV/0!</v>
      </c>
    </row>
    <row r="51" spans="3:26" ht="17.45" customHeight="1" x14ac:dyDescent="0.25">
      <c r="C51" s="153"/>
      <c r="D51" s="31"/>
      <c r="E51" s="55"/>
      <c r="F51" s="49"/>
      <c r="G51" s="144"/>
      <c r="H51" s="51"/>
      <c r="J51" s="40"/>
      <c r="L51" s="32"/>
      <c r="M51" s="44"/>
      <c r="O51" s="175"/>
      <c r="P51" s="96">
        <f t="shared" si="0"/>
        <v>0</v>
      </c>
      <c r="Q51" s="97"/>
      <c r="R51" s="69" t="str">
        <f t="shared" si="1"/>
        <v>Compléter LPP</v>
      </c>
      <c r="S51" s="70" t="str">
        <f t="shared" si="2"/>
        <v>Compléter LPP</v>
      </c>
      <c r="U51" s="67">
        <f t="shared" si="3"/>
        <v>0</v>
      </c>
      <c r="V51" s="69" t="str">
        <f t="shared" si="4"/>
        <v>Compléter LPP</v>
      </c>
      <c r="W51" s="70" t="str">
        <f t="shared" si="5"/>
        <v>Compléter LPP</v>
      </c>
      <c r="X51" s="71" t="e">
        <f t="shared" si="6"/>
        <v>#VALUE!</v>
      </c>
      <c r="Y51" s="71" t="e">
        <f t="shared" si="7"/>
        <v>#DIV/0!</v>
      </c>
      <c r="Z51" s="71" t="e">
        <f t="shared" si="8"/>
        <v>#DIV/0!</v>
      </c>
    </row>
    <row r="52" spans="3:26" ht="17.45" customHeight="1" x14ac:dyDescent="0.25">
      <c r="C52" s="153"/>
      <c r="D52" s="31"/>
      <c r="E52" s="55"/>
      <c r="F52" s="49"/>
      <c r="G52" s="144"/>
      <c r="H52" s="51"/>
      <c r="J52" s="40"/>
      <c r="L52" s="32"/>
      <c r="M52" s="44"/>
      <c r="O52" s="175"/>
      <c r="P52" s="96">
        <f t="shared" si="0"/>
        <v>0</v>
      </c>
      <c r="Q52" s="97"/>
      <c r="R52" s="69" t="str">
        <f t="shared" si="1"/>
        <v>Compléter LPP</v>
      </c>
      <c r="S52" s="70" t="str">
        <f t="shared" si="2"/>
        <v>Compléter LPP</v>
      </c>
      <c r="U52" s="67">
        <f t="shared" si="3"/>
        <v>0</v>
      </c>
      <c r="V52" s="69" t="str">
        <f t="shared" si="4"/>
        <v>Compléter LPP</v>
      </c>
      <c r="W52" s="70" t="str">
        <f t="shared" si="5"/>
        <v>Compléter LPP</v>
      </c>
      <c r="X52" s="71" t="e">
        <f t="shared" si="6"/>
        <v>#VALUE!</v>
      </c>
      <c r="Y52" s="71" t="e">
        <f t="shared" si="7"/>
        <v>#DIV/0!</v>
      </c>
      <c r="Z52" s="71" t="e">
        <f t="shared" si="8"/>
        <v>#DIV/0!</v>
      </c>
    </row>
    <row r="53" spans="3:26" ht="17.45" customHeight="1" x14ac:dyDescent="0.25">
      <c r="C53" s="153"/>
      <c r="D53" s="31"/>
      <c r="E53" s="55"/>
      <c r="F53" s="49"/>
      <c r="G53" s="144"/>
      <c r="H53" s="51"/>
      <c r="J53" s="40"/>
      <c r="L53" s="32"/>
      <c r="M53" s="44"/>
      <c r="O53" s="175"/>
      <c r="P53" s="96">
        <f t="shared" si="0"/>
        <v>0</v>
      </c>
      <c r="Q53" s="97"/>
      <c r="R53" s="69" t="str">
        <f t="shared" si="1"/>
        <v>Compléter LPP</v>
      </c>
      <c r="S53" s="70" t="str">
        <f t="shared" si="2"/>
        <v>Compléter LPP</v>
      </c>
      <c r="U53" s="67">
        <f t="shared" si="3"/>
        <v>0</v>
      </c>
      <c r="V53" s="69" t="str">
        <f t="shared" si="4"/>
        <v>Compléter LPP</v>
      </c>
      <c r="W53" s="70" t="str">
        <f t="shared" si="5"/>
        <v>Compléter LPP</v>
      </c>
      <c r="X53" s="71" t="e">
        <f t="shared" si="6"/>
        <v>#VALUE!</v>
      </c>
      <c r="Y53" s="71" t="e">
        <f t="shared" si="7"/>
        <v>#DIV/0!</v>
      </c>
      <c r="Z53" s="71" t="e">
        <f t="shared" si="8"/>
        <v>#DIV/0!</v>
      </c>
    </row>
    <row r="54" spans="3:26" ht="17.45" customHeight="1" x14ac:dyDescent="0.25">
      <c r="C54" s="153"/>
      <c r="D54" s="31"/>
      <c r="E54" s="55"/>
      <c r="F54" s="49"/>
      <c r="G54" s="144"/>
      <c r="H54" s="51"/>
      <c r="J54" s="40"/>
      <c r="L54" s="32"/>
      <c r="M54" s="44"/>
      <c r="O54" s="175"/>
      <c r="P54" s="96">
        <f t="shared" si="0"/>
        <v>0</v>
      </c>
      <c r="Q54" s="97"/>
      <c r="R54" s="69" t="str">
        <f t="shared" si="1"/>
        <v>Compléter LPP</v>
      </c>
      <c r="S54" s="70" t="str">
        <f t="shared" si="2"/>
        <v>Compléter LPP</v>
      </c>
      <c r="U54" s="67">
        <f t="shared" si="3"/>
        <v>0</v>
      </c>
      <c r="V54" s="69" t="str">
        <f t="shared" si="4"/>
        <v>Compléter LPP</v>
      </c>
      <c r="W54" s="70" t="str">
        <f t="shared" si="5"/>
        <v>Compléter LPP</v>
      </c>
      <c r="X54" s="71" t="e">
        <f t="shared" si="6"/>
        <v>#VALUE!</v>
      </c>
      <c r="Y54" s="71" t="e">
        <f t="shared" si="7"/>
        <v>#DIV/0!</v>
      </c>
      <c r="Z54" s="71" t="e">
        <f t="shared" si="8"/>
        <v>#DIV/0!</v>
      </c>
    </row>
    <row r="55" spans="3:26" ht="17.45" customHeight="1" x14ac:dyDescent="0.25">
      <c r="C55" s="153"/>
      <c r="D55" s="31"/>
      <c r="E55" s="55"/>
      <c r="F55" s="49"/>
      <c r="G55" s="144"/>
      <c r="H55" s="51"/>
      <c r="J55" s="40"/>
      <c r="L55" s="32"/>
      <c r="M55" s="44"/>
      <c r="O55" s="175"/>
      <c r="P55" s="96">
        <f t="shared" si="0"/>
        <v>0</v>
      </c>
      <c r="Q55" s="97"/>
      <c r="R55" s="69" t="str">
        <f t="shared" si="1"/>
        <v>Compléter LPP</v>
      </c>
      <c r="S55" s="70" t="str">
        <f t="shared" si="2"/>
        <v>Compléter LPP</v>
      </c>
      <c r="U55" s="67">
        <f t="shared" si="3"/>
        <v>0</v>
      </c>
      <c r="V55" s="69" t="str">
        <f t="shared" si="4"/>
        <v>Compléter LPP</v>
      </c>
      <c r="W55" s="70" t="str">
        <f t="shared" si="5"/>
        <v>Compléter LPP</v>
      </c>
      <c r="X55" s="71" t="e">
        <f t="shared" si="6"/>
        <v>#VALUE!</v>
      </c>
      <c r="Y55" s="71" t="e">
        <f t="shared" si="7"/>
        <v>#DIV/0!</v>
      </c>
      <c r="Z55" s="71" t="e">
        <f t="shared" si="8"/>
        <v>#DIV/0!</v>
      </c>
    </row>
    <row r="56" spans="3:26" ht="17.45" customHeight="1" x14ac:dyDescent="0.25">
      <c r="C56" s="153"/>
      <c r="D56" s="31"/>
      <c r="E56" s="55"/>
      <c r="F56" s="49"/>
      <c r="G56" s="144"/>
      <c r="H56" s="51"/>
      <c r="J56" s="40"/>
      <c r="L56" s="32"/>
      <c r="M56" s="44"/>
      <c r="O56" s="175"/>
      <c r="P56" s="96">
        <f t="shared" si="0"/>
        <v>0</v>
      </c>
      <c r="Q56" s="97"/>
      <c r="R56" s="69" t="str">
        <f t="shared" si="1"/>
        <v>Compléter LPP</v>
      </c>
      <c r="S56" s="70" t="str">
        <f t="shared" si="2"/>
        <v>Compléter LPP</v>
      </c>
      <c r="U56" s="67">
        <f t="shared" si="3"/>
        <v>0</v>
      </c>
      <c r="V56" s="69" t="str">
        <f t="shared" si="4"/>
        <v>Compléter LPP</v>
      </c>
      <c r="W56" s="70" t="str">
        <f t="shared" si="5"/>
        <v>Compléter LPP</v>
      </c>
      <c r="X56" s="71" t="e">
        <f t="shared" si="6"/>
        <v>#VALUE!</v>
      </c>
      <c r="Y56" s="71" t="e">
        <f t="shared" si="7"/>
        <v>#DIV/0!</v>
      </c>
      <c r="Z56" s="71" t="e">
        <f t="shared" si="8"/>
        <v>#DIV/0!</v>
      </c>
    </row>
    <row r="57" spans="3:26" ht="17.45" customHeight="1" x14ac:dyDescent="0.25">
      <c r="C57" s="153"/>
      <c r="D57" s="31"/>
      <c r="E57" s="55"/>
      <c r="F57" s="49"/>
      <c r="G57" s="144"/>
      <c r="H57" s="51"/>
      <c r="J57" s="40"/>
      <c r="L57" s="32"/>
      <c r="M57" s="44"/>
      <c r="O57" s="175"/>
      <c r="P57" s="96">
        <f t="shared" si="0"/>
        <v>0</v>
      </c>
      <c r="Q57" s="97"/>
      <c r="R57" s="69" t="str">
        <f t="shared" si="1"/>
        <v>Compléter LPP</v>
      </c>
      <c r="S57" s="70" t="str">
        <f t="shared" si="2"/>
        <v>Compléter LPP</v>
      </c>
      <c r="U57" s="67">
        <f t="shared" si="3"/>
        <v>0</v>
      </c>
      <c r="V57" s="69" t="str">
        <f t="shared" si="4"/>
        <v>Compléter LPP</v>
      </c>
      <c r="W57" s="70" t="str">
        <f t="shared" si="5"/>
        <v>Compléter LPP</v>
      </c>
      <c r="X57" s="71" t="e">
        <f t="shared" si="6"/>
        <v>#VALUE!</v>
      </c>
      <c r="Y57" s="71" t="e">
        <f t="shared" si="7"/>
        <v>#DIV/0!</v>
      </c>
      <c r="Z57" s="71" t="e">
        <f t="shared" si="8"/>
        <v>#DIV/0!</v>
      </c>
    </row>
    <row r="58" spans="3:26" ht="17.45" customHeight="1" x14ac:dyDescent="0.25">
      <c r="C58" s="153"/>
      <c r="D58" s="31"/>
      <c r="E58" s="55"/>
      <c r="F58" s="49"/>
      <c r="G58" s="144"/>
      <c r="H58" s="51"/>
      <c r="J58" s="40"/>
      <c r="L58" s="32"/>
      <c r="M58" s="44"/>
      <c r="O58" s="175"/>
      <c r="P58" s="96">
        <f t="shared" si="0"/>
        <v>0</v>
      </c>
      <c r="Q58" s="97"/>
      <c r="R58" s="69" t="str">
        <f t="shared" si="1"/>
        <v>Compléter LPP</v>
      </c>
      <c r="S58" s="70" t="str">
        <f t="shared" si="2"/>
        <v>Compléter LPP</v>
      </c>
      <c r="U58" s="67">
        <f t="shared" si="3"/>
        <v>0</v>
      </c>
      <c r="V58" s="69" t="str">
        <f t="shared" si="4"/>
        <v>Compléter LPP</v>
      </c>
      <c r="W58" s="70" t="str">
        <f t="shared" si="5"/>
        <v>Compléter LPP</v>
      </c>
      <c r="X58" s="71" t="e">
        <f t="shared" si="6"/>
        <v>#VALUE!</v>
      </c>
      <c r="Y58" s="71" t="e">
        <f t="shared" si="7"/>
        <v>#DIV/0!</v>
      </c>
      <c r="Z58" s="71" t="e">
        <f t="shared" si="8"/>
        <v>#DIV/0!</v>
      </c>
    </row>
    <row r="59" spans="3:26" ht="17.45" customHeight="1" x14ac:dyDescent="0.25">
      <c r="C59" s="153"/>
      <c r="D59" s="31"/>
      <c r="E59" s="55"/>
      <c r="F59" s="49"/>
      <c r="G59" s="144"/>
      <c r="H59" s="51"/>
      <c r="J59" s="40"/>
      <c r="L59" s="32"/>
      <c r="M59" s="44"/>
      <c r="O59" s="175"/>
      <c r="P59" s="96">
        <f t="shared" si="0"/>
        <v>0</v>
      </c>
      <c r="Q59" s="97"/>
      <c r="R59" s="69" t="str">
        <f t="shared" si="1"/>
        <v>Compléter LPP</v>
      </c>
      <c r="S59" s="70" t="str">
        <f t="shared" si="2"/>
        <v>Compléter LPP</v>
      </c>
      <c r="U59" s="67">
        <f t="shared" si="3"/>
        <v>0</v>
      </c>
      <c r="V59" s="69" t="str">
        <f t="shared" si="4"/>
        <v>Compléter LPP</v>
      </c>
      <c r="W59" s="70" t="str">
        <f t="shared" si="5"/>
        <v>Compléter LPP</v>
      </c>
      <c r="X59" s="71" t="e">
        <f t="shared" si="6"/>
        <v>#VALUE!</v>
      </c>
      <c r="Y59" s="71" t="e">
        <f t="shared" si="7"/>
        <v>#DIV/0!</v>
      </c>
      <c r="Z59" s="71" t="e">
        <f t="shared" si="8"/>
        <v>#DIV/0!</v>
      </c>
    </row>
    <row r="60" spans="3:26" ht="17.45" customHeight="1" x14ac:dyDescent="0.25">
      <c r="C60" s="153"/>
      <c r="D60" s="31"/>
      <c r="E60" s="55"/>
      <c r="F60" s="49"/>
      <c r="G60" s="144"/>
      <c r="H60" s="51"/>
      <c r="J60" s="40"/>
      <c r="L60" s="32"/>
      <c r="M60" s="44"/>
      <c r="O60" s="175"/>
      <c r="P60" s="96">
        <f t="shared" si="0"/>
        <v>0</v>
      </c>
      <c r="Q60" s="97"/>
      <c r="R60" s="69" t="str">
        <f t="shared" si="1"/>
        <v>Compléter LPP</v>
      </c>
      <c r="S60" s="70" t="str">
        <f t="shared" si="2"/>
        <v>Compléter LPP</v>
      </c>
      <c r="U60" s="67">
        <f t="shared" si="3"/>
        <v>0</v>
      </c>
      <c r="V60" s="69" t="str">
        <f t="shared" si="4"/>
        <v>Compléter LPP</v>
      </c>
      <c r="W60" s="70" t="str">
        <f t="shared" si="5"/>
        <v>Compléter LPP</v>
      </c>
      <c r="X60" s="71" t="e">
        <f t="shared" si="6"/>
        <v>#VALUE!</v>
      </c>
      <c r="Y60" s="71" t="e">
        <f t="shared" si="7"/>
        <v>#DIV/0!</v>
      </c>
      <c r="Z60" s="71" t="e">
        <f t="shared" si="8"/>
        <v>#DIV/0!</v>
      </c>
    </row>
    <row r="61" spans="3:26" ht="17.45" customHeight="1" x14ac:dyDescent="0.25">
      <c r="C61" s="153"/>
      <c r="D61" s="31"/>
      <c r="E61" s="55"/>
      <c r="F61" s="49"/>
      <c r="G61" s="144"/>
      <c r="H61" s="51"/>
      <c r="J61" s="40"/>
      <c r="L61" s="32"/>
      <c r="M61" s="44"/>
      <c r="O61" s="175"/>
      <c r="P61" s="96">
        <f t="shared" si="0"/>
        <v>0</v>
      </c>
      <c r="Q61" s="97"/>
      <c r="R61" s="69" t="str">
        <f t="shared" si="1"/>
        <v>Compléter LPP</v>
      </c>
      <c r="S61" s="70" t="str">
        <f t="shared" si="2"/>
        <v>Compléter LPP</v>
      </c>
      <c r="U61" s="67">
        <f t="shared" si="3"/>
        <v>0</v>
      </c>
      <c r="V61" s="69" t="str">
        <f t="shared" si="4"/>
        <v>Compléter LPP</v>
      </c>
      <c r="W61" s="70" t="str">
        <f t="shared" si="5"/>
        <v>Compléter LPP</v>
      </c>
      <c r="X61" s="71" t="e">
        <f t="shared" si="6"/>
        <v>#VALUE!</v>
      </c>
      <c r="Y61" s="71" t="e">
        <f t="shared" si="7"/>
        <v>#DIV/0!</v>
      </c>
      <c r="Z61" s="71" t="e">
        <f t="shared" si="8"/>
        <v>#DIV/0!</v>
      </c>
    </row>
    <row r="62" spans="3:26" ht="17.45" customHeight="1" x14ac:dyDescent="0.25">
      <c r="C62" s="153"/>
      <c r="D62" s="31"/>
      <c r="E62" s="55"/>
      <c r="F62" s="49"/>
      <c r="G62" s="144"/>
      <c r="H62" s="51"/>
      <c r="J62" s="40"/>
      <c r="L62" s="32"/>
      <c r="M62" s="44"/>
      <c r="O62" s="175"/>
      <c r="P62" s="96">
        <f t="shared" si="0"/>
        <v>0</v>
      </c>
      <c r="Q62" s="97"/>
      <c r="R62" s="69" t="str">
        <f t="shared" si="1"/>
        <v>Compléter LPP</v>
      </c>
      <c r="S62" s="70" t="str">
        <f t="shared" si="2"/>
        <v>Compléter LPP</v>
      </c>
      <c r="U62" s="67">
        <f t="shared" si="3"/>
        <v>0</v>
      </c>
      <c r="V62" s="69" t="str">
        <f t="shared" si="4"/>
        <v>Compléter LPP</v>
      </c>
      <c r="W62" s="70" t="str">
        <f t="shared" si="5"/>
        <v>Compléter LPP</v>
      </c>
      <c r="X62" s="71" t="e">
        <f t="shared" si="6"/>
        <v>#VALUE!</v>
      </c>
      <c r="Y62" s="71" t="e">
        <f t="shared" si="7"/>
        <v>#DIV/0!</v>
      </c>
      <c r="Z62" s="71" t="e">
        <f t="shared" si="8"/>
        <v>#DIV/0!</v>
      </c>
    </row>
    <row r="63" spans="3:26" ht="17.45" customHeight="1" x14ac:dyDescent="0.25">
      <c r="C63" s="153"/>
      <c r="D63" s="31"/>
      <c r="E63" s="55"/>
      <c r="F63" s="49"/>
      <c r="G63" s="144"/>
      <c r="H63" s="51"/>
      <c r="J63" s="40"/>
      <c r="L63" s="32"/>
      <c r="M63" s="44"/>
      <c r="O63" s="175"/>
      <c r="P63" s="96">
        <f t="shared" si="0"/>
        <v>0</v>
      </c>
      <c r="Q63" s="97"/>
      <c r="R63" s="69" t="str">
        <f t="shared" si="1"/>
        <v>Compléter LPP</v>
      </c>
      <c r="S63" s="70" t="str">
        <f t="shared" si="2"/>
        <v>Compléter LPP</v>
      </c>
      <c r="U63" s="67">
        <f t="shared" si="3"/>
        <v>0</v>
      </c>
      <c r="V63" s="69" t="str">
        <f t="shared" si="4"/>
        <v>Compléter LPP</v>
      </c>
      <c r="W63" s="70" t="str">
        <f t="shared" si="5"/>
        <v>Compléter LPP</v>
      </c>
      <c r="X63" s="71" t="e">
        <f t="shared" si="6"/>
        <v>#VALUE!</v>
      </c>
      <c r="Y63" s="71" t="e">
        <f t="shared" si="7"/>
        <v>#DIV/0!</v>
      </c>
      <c r="Z63" s="71" t="e">
        <f t="shared" si="8"/>
        <v>#DIV/0!</v>
      </c>
    </row>
    <row r="64" spans="3:26" ht="17.45" customHeight="1" x14ac:dyDescent="0.25">
      <c r="C64" s="153"/>
      <c r="D64" s="31"/>
      <c r="E64" s="55"/>
      <c r="F64" s="49"/>
      <c r="G64" s="144"/>
      <c r="H64" s="51"/>
      <c r="J64" s="40"/>
      <c r="L64" s="32"/>
      <c r="M64" s="44"/>
      <c r="O64" s="175"/>
      <c r="P64" s="96">
        <f t="shared" si="0"/>
        <v>0</v>
      </c>
      <c r="Q64" s="97"/>
      <c r="R64" s="69" t="str">
        <f t="shared" si="1"/>
        <v>Compléter LPP</v>
      </c>
      <c r="S64" s="70" t="str">
        <f t="shared" si="2"/>
        <v>Compléter LPP</v>
      </c>
      <c r="U64" s="67">
        <f t="shared" si="3"/>
        <v>0</v>
      </c>
      <c r="V64" s="69" t="str">
        <f t="shared" si="4"/>
        <v>Compléter LPP</v>
      </c>
      <c r="W64" s="70" t="str">
        <f t="shared" si="5"/>
        <v>Compléter LPP</v>
      </c>
      <c r="X64" s="71" t="e">
        <f t="shared" si="6"/>
        <v>#VALUE!</v>
      </c>
      <c r="Y64" s="71" t="e">
        <f t="shared" si="7"/>
        <v>#DIV/0!</v>
      </c>
      <c r="Z64" s="71" t="e">
        <f t="shared" si="8"/>
        <v>#DIV/0!</v>
      </c>
    </row>
    <row r="65" spans="3:26" ht="17.45" customHeight="1" x14ac:dyDescent="0.25">
      <c r="C65" s="153"/>
      <c r="D65" s="31"/>
      <c r="E65" s="55"/>
      <c r="F65" s="49"/>
      <c r="G65" s="144"/>
      <c r="H65" s="51"/>
      <c r="J65" s="40"/>
      <c r="L65" s="32"/>
      <c r="M65" s="44"/>
      <c r="O65" s="175"/>
      <c r="P65" s="96">
        <f t="shared" si="0"/>
        <v>0</v>
      </c>
      <c r="Q65" s="97"/>
      <c r="R65" s="69" t="str">
        <f t="shared" si="1"/>
        <v>Compléter LPP</v>
      </c>
      <c r="S65" s="70" t="str">
        <f t="shared" si="2"/>
        <v>Compléter LPP</v>
      </c>
      <c r="U65" s="67">
        <f t="shared" si="3"/>
        <v>0</v>
      </c>
      <c r="V65" s="69" t="str">
        <f t="shared" si="4"/>
        <v>Compléter LPP</v>
      </c>
      <c r="W65" s="70" t="str">
        <f t="shared" si="5"/>
        <v>Compléter LPP</v>
      </c>
      <c r="X65" s="71" t="e">
        <f t="shared" si="6"/>
        <v>#VALUE!</v>
      </c>
      <c r="Y65" s="71" t="e">
        <f t="shared" si="7"/>
        <v>#DIV/0!</v>
      </c>
      <c r="Z65" s="71" t="e">
        <f t="shared" si="8"/>
        <v>#DIV/0!</v>
      </c>
    </row>
    <row r="66" spans="3:26" ht="17.45" customHeight="1" x14ac:dyDescent="0.25">
      <c r="C66" s="153"/>
      <c r="D66" s="31"/>
      <c r="E66" s="55"/>
      <c r="F66" s="49"/>
      <c r="G66" s="144"/>
      <c r="H66" s="51"/>
      <c r="J66" s="40"/>
      <c r="L66" s="32"/>
      <c r="M66" s="44"/>
      <c r="O66" s="175"/>
      <c r="P66" s="96">
        <f t="shared" si="0"/>
        <v>0</v>
      </c>
      <c r="Q66" s="97"/>
      <c r="R66" s="69" t="str">
        <f t="shared" si="1"/>
        <v>Compléter LPP</v>
      </c>
      <c r="S66" s="70" t="str">
        <f t="shared" si="2"/>
        <v>Compléter LPP</v>
      </c>
      <c r="U66" s="67">
        <f t="shared" si="3"/>
        <v>0</v>
      </c>
      <c r="V66" s="69" t="str">
        <f t="shared" si="4"/>
        <v>Compléter LPP</v>
      </c>
      <c r="W66" s="70" t="str">
        <f t="shared" si="5"/>
        <v>Compléter LPP</v>
      </c>
      <c r="X66" s="71" t="e">
        <f t="shared" si="6"/>
        <v>#VALUE!</v>
      </c>
      <c r="Y66" s="71" t="e">
        <f t="shared" si="7"/>
        <v>#DIV/0!</v>
      </c>
      <c r="Z66" s="71" t="e">
        <f t="shared" si="8"/>
        <v>#DIV/0!</v>
      </c>
    </row>
    <row r="67" spans="3:26" ht="17.45" customHeight="1" x14ac:dyDescent="0.25">
      <c r="C67" s="153"/>
      <c r="D67" s="31"/>
      <c r="E67" s="55"/>
      <c r="F67" s="49"/>
      <c r="G67" s="144"/>
      <c r="H67" s="51"/>
      <c r="J67" s="40"/>
      <c r="L67" s="32"/>
      <c r="M67" s="44"/>
      <c r="O67" s="175"/>
      <c r="P67" s="96">
        <f t="shared" si="0"/>
        <v>0</v>
      </c>
      <c r="Q67" s="97"/>
      <c r="R67" s="69" t="str">
        <f t="shared" si="1"/>
        <v>Compléter LPP</v>
      </c>
      <c r="S67" s="70" t="str">
        <f t="shared" si="2"/>
        <v>Compléter LPP</v>
      </c>
      <c r="U67" s="67">
        <f t="shared" si="3"/>
        <v>0</v>
      </c>
      <c r="V67" s="69" t="str">
        <f t="shared" si="4"/>
        <v>Compléter LPP</v>
      </c>
      <c r="W67" s="70" t="str">
        <f t="shared" si="5"/>
        <v>Compléter LPP</v>
      </c>
      <c r="X67" s="71" t="e">
        <f t="shared" si="6"/>
        <v>#VALUE!</v>
      </c>
      <c r="Y67" s="71" t="e">
        <f t="shared" si="7"/>
        <v>#DIV/0!</v>
      </c>
      <c r="Z67" s="71" t="e">
        <f t="shared" si="8"/>
        <v>#DIV/0!</v>
      </c>
    </row>
    <row r="68" spans="3:26" ht="17.45" customHeight="1" x14ac:dyDescent="0.25">
      <c r="C68" s="153"/>
      <c r="D68" s="31"/>
      <c r="E68" s="55"/>
      <c r="F68" s="49"/>
      <c r="G68" s="144"/>
      <c r="H68" s="51"/>
      <c r="J68" s="40"/>
      <c r="L68" s="32"/>
      <c r="M68" s="44"/>
      <c r="O68" s="175"/>
      <c r="P68" s="96">
        <f t="shared" si="0"/>
        <v>0</v>
      </c>
      <c r="Q68" s="97"/>
      <c r="R68" s="69" t="str">
        <f t="shared" si="1"/>
        <v>Compléter LPP</v>
      </c>
      <c r="S68" s="70" t="str">
        <f t="shared" si="2"/>
        <v>Compléter LPP</v>
      </c>
      <c r="U68" s="67">
        <f t="shared" si="3"/>
        <v>0</v>
      </c>
      <c r="V68" s="69" t="str">
        <f t="shared" si="4"/>
        <v>Compléter LPP</v>
      </c>
      <c r="W68" s="70" t="str">
        <f t="shared" si="5"/>
        <v>Compléter LPP</v>
      </c>
      <c r="X68" s="71" t="e">
        <f t="shared" si="6"/>
        <v>#VALUE!</v>
      </c>
      <c r="Y68" s="71" t="e">
        <f t="shared" si="7"/>
        <v>#DIV/0!</v>
      </c>
      <c r="Z68" s="71" t="e">
        <f t="shared" si="8"/>
        <v>#DIV/0!</v>
      </c>
    </row>
    <row r="69" spans="3:26" ht="17.45" customHeight="1" x14ac:dyDescent="0.25">
      <c r="C69" s="153"/>
      <c r="D69" s="31"/>
      <c r="E69" s="55"/>
      <c r="F69" s="49"/>
      <c r="G69" s="144"/>
      <c r="H69" s="51"/>
      <c r="J69" s="40"/>
      <c r="L69" s="32"/>
      <c r="M69" s="44"/>
      <c r="O69" s="175"/>
      <c r="P69" s="96">
        <f t="shared" si="0"/>
        <v>0</v>
      </c>
      <c r="Q69" s="97"/>
      <c r="R69" s="69" t="str">
        <f t="shared" si="1"/>
        <v>Compléter LPP</v>
      </c>
      <c r="S69" s="70" t="str">
        <f t="shared" si="2"/>
        <v>Compléter LPP</v>
      </c>
      <c r="U69" s="67">
        <f t="shared" si="3"/>
        <v>0</v>
      </c>
      <c r="V69" s="69" t="str">
        <f t="shared" si="4"/>
        <v>Compléter LPP</v>
      </c>
      <c r="W69" s="70" t="str">
        <f t="shared" si="5"/>
        <v>Compléter LPP</v>
      </c>
      <c r="X69" s="71" t="e">
        <f t="shared" si="6"/>
        <v>#VALUE!</v>
      </c>
      <c r="Y69" s="71" t="e">
        <f t="shared" si="7"/>
        <v>#DIV/0!</v>
      </c>
      <c r="Z69" s="71" t="e">
        <f t="shared" si="8"/>
        <v>#DIV/0!</v>
      </c>
    </row>
    <row r="70" spans="3:26" ht="17.45" customHeight="1" x14ac:dyDescent="0.25">
      <c r="C70" s="153"/>
      <c r="D70" s="31"/>
      <c r="E70" s="55"/>
      <c r="F70" s="49"/>
      <c r="G70" s="144"/>
      <c r="H70" s="51"/>
      <c r="J70" s="40"/>
      <c r="L70" s="32"/>
      <c r="M70" s="44"/>
      <c r="O70" s="175"/>
      <c r="P70" s="96">
        <f t="shared" si="0"/>
        <v>0</v>
      </c>
      <c r="Q70" s="97"/>
      <c r="R70" s="69" t="str">
        <f t="shared" si="1"/>
        <v>Compléter LPP</v>
      </c>
      <c r="S70" s="70" t="str">
        <f t="shared" si="2"/>
        <v>Compléter LPP</v>
      </c>
      <c r="U70" s="67">
        <f t="shared" si="3"/>
        <v>0</v>
      </c>
      <c r="V70" s="69" t="str">
        <f t="shared" si="4"/>
        <v>Compléter LPP</v>
      </c>
      <c r="W70" s="70" t="str">
        <f t="shared" si="5"/>
        <v>Compléter LPP</v>
      </c>
      <c r="X70" s="71" t="e">
        <f t="shared" si="6"/>
        <v>#VALUE!</v>
      </c>
      <c r="Y70" s="71" t="e">
        <f t="shared" si="7"/>
        <v>#DIV/0!</v>
      </c>
      <c r="Z70" s="71" t="e">
        <f t="shared" si="8"/>
        <v>#DIV/0!</v>
      </c>
    </row>
    <row r="71" spans="3:26" ht="17.45" customHeight="1" x14ac:dyDescent="0.25">
      <c r="C71" s="153"/>
      <c r="D71" s="31"/>
      <c r="E71" s="55"/>
      <c r="F71" s="49"/>
      <c r="G71" s="144"/>
      <c r="H71" s="51"/>
      <c r="J71" s="40"/>
      <c r="L71" s="32"/>
      <c r="M71" s="44"/>
      <c r="O71" s="175"/>
      <c r="P71" s="96">
        <f t="shared" si="0"/>
        <v>0</v>
      </c>
      <c r="Q71" s="97"/>
      <c r="R71" s="69" t="str">
        <f t="shared" si="1"/>
        <v>Compléter LPP</v>
      </c>
      <c r="S71" s="70" t="str">
        <f t="shared" si="2"/>
        <v>Compléter LPP</v>
      </c>
      <c r="U71" s="67">
        <f t="shared" si="3"/>
        <v>0</v>
      </c>
      <c r="V71" s="69" t="str">
        <f t="shared" si="4"/>
        <v>Compléter LPP</v>
      </c>
      <c r="W71" s="70" t="str">
        <f t="shared" si="5"/>
        <v>Compléter LPP</v>
      </c>
      <c r="X71" s="71" t="e">
        <f t="shared" si="6"/>
        <v>#VALUE!</v>
      </c>
      <c r="Y71" s="71" t="e">
        <f t="shared" si="7"/>
        <v>#DIV/0!</v>
      </c>
      <c r="Z71" s="71" t="e">
        <f t="shared" si="8"/>
        <v>#DIV/0!</v>
      </c>
    </row>
    <row r="72" spans="3:26" ht="17.45" customHeight="1" x14ac:dyDescent="0.25">
      <c r="C72" s="153"/>
      <c r="D72" s="31"/>
      <c r="E72" s="55"/>
      <c r="F72" s="49"/>
      <c r="G72" s="144"/>
      <c r="H72" s="51"/>
      <c r="J72" s="40"/>
      <c r="L72" s="32"/>
      <c r="M72" s="44"/>
      <c r="O72" s="175"/>
      <c r="P72" s="96">
        <f t="shared" si="0"/>
        <v>0</v>
      </c>
      <c r="Q72" s="97"/>
      <c r="R72" s="69" t="str">
        <f t="shared" si="1"/>
        <v>Compléter LPP</v>
      </c>
      <c r="S72" s="70" t="str">
        <f t="shared" si="2"/>
        <v>Compléter LPP</v>
      </c>
      <c r="U72" s="67">
        <f t="shared" si="3"/>
        <v>0</v>
      </c>
      <c r="V72" s="69" t="str">
        <f t="shared" si="4"/>
        <v>Compléter LPP</v>
      </c>
      <c r="W72" s="70" t="str">
        <f t="shared" si="5"/>
        <v>Compléter LPP</v>
      </c>
      <c r="X72" s="71" t="e">
        <f t="shared" si="6"/>
        <v>#VALUE!</v>
      </c>
      <c r="Y72" s="71" t="e">
        <f t="shared" si="7"/>
        <v>#DIV/0!</v>
      </c>
      <c r="Z72" s="71" t="e">
        <f t="shared" si="8"/>
        <v>#DIV/0!</v>
      </c>
    </row>
    <row r="73" spans="3:26" ht="17.45" customHeight="1" x14ac:dyDescent="0.25">
      <c r="C73" s="153"/>
      <c r="D73" s="31"/>
      <c r="E73" s="55"/>
      <c r="F73" s="49"/>
      <c r="G73" s="144"/>
      <c r="H73" s="51"/>
      <c r="J73" s="40"/>
      <c r="L73" s="32"/>
      <c r="M73" s="44"/>
      <c r="O73" s="175"/>
      <c r="P73" s="96">
        <f t="shared" si="0"/>
        <v>0</v>
      </c>
      <c r="Q73" s="97"/>
      <c r="R73" s="69" t="str">
        <f t="shared" si="1"/>
        <v>Compléter LPP</v>
      </c>
      <c r="S73" s="70" t="str">
        <f t="shared" si="2"/>
        <v>Compléter LPP</v>
      </c>
      <c r="U73" s="67">
        <f t="shared" si="3"/>
        <v>0</v>
      </c>
      <c r="V73" s="69" t="str">
        <f t="shared" si="4"/>
        <v>Compléter LPP</v>
      </c>
      <c r="W73" s="70" t="str">
        <f t="shared" si="5"/>
        <v>Compléter LPP</v>
      </c>
      <c r="X73" s="71" t="e">
        <f t="shared" si="6"/>
        <v>#VALUE!</v>
      </c>
      <c r="Y73" s="71" t="e">
        <f t="shared" si="7"/>
        <v>#DIV/0!</v>
      </c>
      <c r="Z73" s="71" t="e">
        <f t="shared" si="8"/>
        <v>#DIV/0!</v>
      </c>
    </row>
    <row r="74" spans="3:26" ht="17.45" customHeight="1" x14ac:dyDescent="0.25">
      <c r="C74" s="153"/>
      <c r="D74" s="31"/>
      <c r="E74" s="55"/>
      <c r="F74" s="49"/>
      <c r="G74" s="144"/>
      <c r="H74" s="51"/>
      <c r="J74" s="40"/>
      <c r="L74" s="32"/>
      <c r="M74" s="44"/>
      <c r="O74" s="175"/>
      <c r="P74" s="96">
        <f t="shared" si="0"/>
        <v>0</v>
      </c>
      <c r="Q74" s="97"/>
      <c r="R74" s="69" t="str">
        <f t="shared" si="1"/>
        <v>Compléter LPP</v>
      </c>
      <c r="S74" s="70" t="str">
        <f t="shared" si="2"/>
        <v>Compléter LPP</v>
      </c>
      <c r="U74" s="67">
        <f t="shared" si="3"/>
        <v>0</v>
      </c>
      <c r="V74" s="69" t="str">
        <f t="shared" si="4"/>
        <v>Compléter LPP</v>
      </c>
      <c r="W74" s="70" t="str">
        <f t="shared" si="5"/>
        <v>Compléter LPP</v>
      </c>
      <c r="X74" s="71" t="e">
        <f t="shared" si="6"/>
        <v>#VALUE!</v>
      </c>
      <c r="Y74" s="71" t="e">
        <f t="shared" si="7"/>
        <v>#DIV/0!</v>
      </c>
      <c r="Z74" s="71" t="e">
        <f t="shared" si="8"/>
        <v>#DIV/0!</v>
      </c>
    </row>
    <row r="75" spans="3:26" ht="17.45" customHeight="1" x14ac:dyDescent="0.25">
      <c r="C75" s="153"/>
      <c r="D75" s="31"/>
      <c r="E75" s="55"/>
      <c r="F75" s="49"/>
      <c r="G75" s="144"/>
      <c r="H75" s="51"/>
      <c r="J75" s="40"/>
      <c r="L75" s="32"/>
      <c r="M75" s="44"/>
      <c r="O75" s="175"/>
      <c r="P75" s="96">
        <f t="shared" si="0"/>
        <v>0</v>
      </c>
      <c r="Q75" s="97"/>
      <c r="R75" s="69" t="str">
        <f t="shared" si="1"/>
        <v>Compléter LPP</v>
      </c>
      <c r="S75" s="70" t="str">
        <f t="shared" si="2"/>
        <v>Compléter LPP</v>
      </c>
      <c r="U75" s="67">
        <f t="shared" si="3"/>
        <v>0</v>
      </c>
      <c r="V75" s="69" t="str">
        <f t="shared" si="4"/>
        <v>Compléter LPP</v>
      </c>
      <c r="W75" s="70" t="str">
        <f t="shared" si="5"/>
        <v>Compléter LPP</v>
      </c>
      <c r="X75" s="71" t="e">
        <f t="shared" si="6"/>
        <v>#VALUE!</v>
      </c>
      <c r="Y75" s="71" t="e">
        <f t="shared" si="7"/>
        <v>#DIV/0!</v>
      </c>
      <c r="Z75" s="71" t="e">
        <f t="shared" si="8"/>
        <v>#DIV/0!</v>
      </c>
    </row>
    <row r="76" spans="3:26" ht="17.45" customHeight="1" x14ac:dyDescent="0.25">
      <c r="C76" s="153"/>
      <c r="D76" s="31"/>
      <c r="E76" s="55"/>
      <c r="F76" s="49"/>
      <c r="G76" s="144"/>
      <c r="H76" s="51"/>
      <c r="J76" s="40"/>
      <c r="L76" s="32"/>
      <c r="M76" s="44"/>
      <c r="O76" s="175"/>
      <c r="P76" s="96">
        <f t="shared" si="0"/>
        <v>0</v>
      </c>
      <c r="Q76" s="97"/>
      <c r="R76" s="69" t="str">
        <f t="shared" si="1"/>
        <v>Compléter LPP</v>
      </c>
      <c r="S76" s="70" t="str">
        <f t="shared" si="2"/>
        <v>Compléter LPP</v>
      </c>
      <c r="U76" s="67">
        <f t="shared" si="3"/>
        <v>0</v>
      </c>
      <c r="V76" s="69" t="str">
        <f t="shared" si="4"/>
        <v>Compléter LPP</v>
      </c>
      <c r="W76" s="70" t="str">
        <f t="shared" si="5"/>
        <v>Compléter LPP</v>
      </c>
      <c r="X76" s="71" t="e">
        <f t="shared" si="6"/>
        <v>#VALUE!</v>
      </c>
      <c r="Y76" s="71" t="e">
        <f t="shared" si="7"/>
        <v>#DIV/0!</v>
      </c>
      <c r="Z76" s="71" t="e">
        <f t="shared" si="8"/>
        <v>#DIV/0!</v>
      </c>
    </row>
    <row r="77" spans="3:26" ht="17.45" customHeight="1" x14ac:dyDescent="0.25">
      <c r="C77" s="153"/>
      <c r="D77" s="31"/>
      <c r="E77" s="55"/>
      <c r="F77" s="49"/>
      <c r="G77" s="144"/>
      <c r="H77" s="51"/>
      <c r="J77" s="40"/>
      <c r="L77" s="32"/>
      <c r="M77" s="44"/>
      <c r="O77" s="175"/>
      <c r="P77" s="96">
        <f t="shared" si="0"/>
        <v>0</v>
      </c>
      <c r="Q77" s="97"/>
      <c r="R77" s="69" t="str">
        <f t="shared" si="1"/>
        <v>Compléter LPP</v>
      </c>
      <c r="S77" s="70" t="str">
        <f t="shared" si="2"/>
        <v>Compléter LPP</v>
      </c>
      <c r="U77" s="67">
        <f t="shared" si="3"/>
        <v>0</v>
      </c>
      <c r="V77" s="69" t="str">
        <f t="shared" si="4"/>
        <v>Compléter LPP</v>
      </c>
      <c r="W77" s="70" t="str">
        <f t="shared" si="5"/>
        <v>Compléter LPP</v>
      </c>
      <c r="X77" s="71" t="e">
        <f t="shared" si="6"/>
        <v>#VALUE!</v>
      </c>
      <c r="Y77" s="71" t="e">
        <f t="shared" si="7"/>
        <v>#DIV/0!</v>
      </c>
      <c r="Z77" s="71" t="e">
        <f t="shared" si="8"/>
        <v>#DIV/0!</v>
      </c>
    </row>
    <row r="78" spans="3:26" ht="17.45" customHeight="1" x14ac:dyDescent="0.25">
      <c r="C78" s="153"/>
      <c r="D78" s="31"/>
      <c r="E78" s="55"/>
      <c r="F78" s="49"/>
      <c r="G78" s="144"/>
      <c r="H78" s="51"/>
      <c r="J78" s="40"/>
      <c r="L78" s="32"/>
      <c r="M78" s="44"/>
      <c r="O78" s="175"/>
      <c r="P78" s="96">
        <f t="shared" si="0"/>
        <v>0</v>
      </c>
      <c r="Q78" s="97"/>
      <c r="R78" s="69" t="str">
        <f t="shared" si="1"/>
        <v>Compléter LPP</v>
      </c>
      <c r="S78" s="70" t="str">
        <f t="shared" si="2"/>
        <v>Compléter LPP</v>
      </c>
      <c r="U78" s="67">
        <f t="shared" si="3"/>
        <v>0</v>
      </c>
      <c r="V78" s="69" t="str">
        <f t="shared" si="4"/>
        <v>Compléter LPP</v>
      </c>
      <c r="W78" s="70" t="str">
        <f t="shared" si="5"/>
        <v>Compléter LPP</v>
      </c>
      <c r="X78" s="71" t="e">
        <f t="shared" si="6"/>
        <v>#VALUE!</v>
      </c>
      <c r="Y78" s="71" t="e">
        <f t="shared" si="7"/>
        <v>#DIV/0!</v>
      </c>
      <c r="Z78" s="71" t="e">
        <f t="shared" si="8"/>
        <v>#DIV/0!</v>
      </c>
    </row>
    <row r="79" spans="3:26" ht="17.45" customHeight="1" x14ac:dyDescent="0.25">
      <c r="C79" s="153"/>
      <c r="D79" s="31"/>
      <c r="E79" s="55"/>
      <c r="F79" s="49"/>
      <c r="G79" s="144"/>
      <c r="H79" s="51"/>
      <c r="J79" s="40"/>
      <c r="L79" s="32"/>
      <c r="M79" s="44"/>
      <c r="O79" s="175"/>
      <c r="P79" s="96">
        <f t="shared" si="0"/>
        <v>0</v>
      </c>
      <c r="Q79" s="97"/>
      <c r="R79" s="69" t="str">
        <f t="shared" si="1"/>
        <v>Compléter LPP</v>
      </c>
      <c r="S79" s="70" t="str">
        <f t="shared" si="2"/>
        <v>Compléter LPP</v>
      </c>
      <c r="U79" s="67">
        <f t="shared" si="3"/>
        <v>0</v>
      </c>
      <c r="V79" s="69" t="str">
        <f t="shared" si="4"/>
        <v>Compléter LPP</v>
      </c>
      <c r="W79" s="70" t="str">
        <f t="shared" si="5"/>
        <v>Compléter LPP</v>
      </c>
      <c r="X79" s="71" t="e">
        <f t="shared" si="6"/>
        <v>#VALUE!</v>
      </c>
      <c r="Y79" s="71" t="e">
        <f t="shared" si="7"/>
        <v>#DIV/0!</v>
      </c>
      <c r="Z79" s="71" t="e">
        <f t="shared" si="8"/>
        <v>#DIV/0!</v>
      </c>
    </row>
    <row r="80" spans="3:26" ht="17.45" customHeight="1" x14ac:dyDescent="0.25">
      <c r="C80" s="153"/>
      <c r="D80" s="31"/>
      <c r="E80" s="55"/>
      <c r="F80" s="49"/>
      <c r="G80" s="144"/>
      <c r="H80" s="51"/>
      <c r="J80" s="40"/>
      <c r="L80" s="32"/>
      <c r="M80" s="44"/>
      <c r="O80" s="175"/>
      <c r="P80" s="96">
        <f t="shared" si="0"/>
        <v>0</v>
      </c>
      <c r="Q80" s="97"/>
      <c r="R80" s="69" t="str">
        <f t="shared" si="1"/>
        <v>Compléter LPP</v>
      </c>
      <c r="S80" s="70" t="str">
        <f t="shared" si="2"/>
        <v>Compléter LPP</v>
      </c>
      <c r="U80" s="67">
        <f t="shared" si="3"/>
        <v>0</v>
      </c>
      <c r="V80" s="69" t="str">
        <f t="shared" si="4"/>
        <v>Compléter LPP</v>
      </c>
      <c r="W80" s="70" t="str">
        <f t="shared" si="5"/>
        <v>Compléter LPP</v>
      </c>
      <c r="X80" s="71" t="e">
        <f t="shared" si="6"/>
        <v>#VALUE!</v>
      </c>
      <c r="Y80" s="71" t="e">
        <f t="shared" si="7"/>
        <v>#DIV/0!</v>
      </c>
      <c r="Z80" s="71" t="e">
        <f t="shared" si="8"/>
        <v>#DIV/0!</v>
      </c>
    </row>
    <row r="81" spans="3:26" ht="17.45" customHeight="1" x14ac:dyDescent="0.25">
      <c r="C81" s="153"/>
      <c r="D81" s="31"/>
      <c r="E81" s="55"/>
      <c r="F81" s="49"/>
      <c r="G81" s="144"/>
      <c r="H81" s="51"/>
      <c r="J81" s="40"/>
      <c r="L81" s="32"/>
      <c r="M81" s="44"/>
      <c r="O81" s="175"/>
      <c r="P81" s="96">
        <f t="shared" si="0"/>
        <v>0</v>
      </c>
      <c r="Q81" s="97"/>
      <c r="R81" s="69" t="str">
        <f t="shared" si="1"/>
        <v>Compléter LPP</v>
      </c>
      <c r="S81" s="70" t="str">
        <f t="shared" si="2"/>
        <v>Compléter LPP</v>
      </c>
      <c r="U81" s="67">
        <f t="shared" si="3"/>
        <v>0</v>
      </c>
      <c r="V81" s="69" t="str">
        <f t="shared" si="4"/>
        <v>Compléter LPP</v>
      </c>
      <c r="W81" s="70" t="str">
        <f t="shared" si="5"/>
        <v>Compléter LPP</v>
      </c>
      <c r="X81" s="71" t="e">
        <f t="shared" si="6"/>
        <v>#VALUE!</v>
      </c>
      <c r="Y81" s="71" t="e">
        <f t="shared" si="7"/>
        <v>#DIV/0!</v>
      </c>
      <c r="Z81" s="71" t="e">
        <f t="shared" si="8"/>
        <v>#DIV/0!</v>
      </c>
    </row>
    <row r="82" spans="3:26" ht="17.45" customHeight="1" x14ac:dyDescent="0.25">
      <c r="C82" s="153"/>
      <c r="D82" s="31"/>
      <c r="E82" s="55"/>
      <c r="F82" s="49"/>
      <c r="G82" s="144"/>
      <c r="H82" s="51"/>
      <c r="J82" s="40"/>
      <c r="L82" s="32"/>
      <c r="M82" s="44"/>
      <c r="O82" s="175"/>
      <c r="P82" s="96">
        <f t="shared" si="0"/>
        <v>0</v>
      </c>
      <c r="Q82" s="97"/>
      <c r="R82" s="69" t="str">
        <f t="shared" si="1"/>
        <v>Compléter LPP</v>
      </c>
      <c r="S82" s="70" t="str">
        <f t="shared" si="2"/>
        <v>Compléter LPP</v>
      </c>
      <c r="U82" s="67">
        <f t="shared" si="3"/>
        <v>0</v>
      </c>
      <c r="V82" s="69" t="str">
        <f t="shared" si="4"/>
        <v>Compléter LPP</v>
      </c>
      <c r="W82" s="70" t="str">
        <f t="shared" si="5"/>
        <v>Compléter LPP</v>
      </c>
      <c r="X82" s="71" t="e">
        <f t="shared" si="6"/>
        <v>#VALUE!</v>
      </c>
      <c r="Y82" s="71" t="e">
        <f t="shared" si="7"/>
        <v>#DIV/0!</v>
      </c>
      <c r="Z82" s="71" t="e">
        <f t="shared" si="8"/>
        <v>#DIV/0!</v>
      </c>
    </row>
    <row r="83" spans="3:26" ht="17.45" customHeight="1" x14ac:dyDescent="0.25">
      <c r="C83" s="153"/>
      <c r="D83" s="31"/>
      <c r="E83" s="55"/>
      <c r="F83" s="49"/>
      <c r="G83" s="144"/>
      <c r="H83" s="51"/>
      <c r="J83" s="40"/>
      <c r="L83" s="32"/>
      <c r="M83" s="44"/>
      <c r="O83" s="175"/>
      <c r="P83" s="96">
        <f t="shared" si="0"/>
        <v>0</v>
      </c>
      <c r="Q83" s="97"/>
      <c r="R83" s="69" t="str">
        <f t="shared" si="1"/>
        <v>Compléter LPP</v>
      </c>
      <c r="S83" s="70" t="str">
        <f t="shared" si="2"/>
        <v>Compléter LPP</v>
      </c>
      <c r="U83" s="67">
        <f t="shared" si="3"/>
        <v>0</v>
      </c>
      <c r="V83" s="69" t="str">
        <f t="shared" si="4"/>
        <v>Compléter LPP</v>
      </c>
      <c r="W83" s="70" t="str">
        <f t="shared" si="5"/>
        <v>Compléter LPP</v>
      </c>
      <c r="X83" s="71" t="e">
        <f t="shared" si="6"/>
        <v>#VALUE!</v>
      </c>
      <c r="Y83" s="71" t="e">
        <f t="shared" si="7"/>
        <v>#DIV/0!</v>
      </c>
      <c r="Z83" s="71" t="e">
        <f t="shared" si="8"/>
        <v>#DIV/0!</v>
      </c>
    </row>
    <row r="84" spans="3:26" ht="17.45" customHeight="1" x14ac:dyDescent="0.25">
      <c r="C84" s="153"/>
      <c r="D84" s="31"/>
      <c r="E84" s="55"/>
      <c r="F84" s="49"/>
      <c r="G84" s="144"/>
      <c r="H84" s="51"/>
      <c r="J84" s="40"/>
      <c r="L84" s="32"/>
      <c r="M84" s="44"/>
      <c r="O84" s="175"/>
      <c r="P84" s="96">
        <f t="shared" si="0"/>
        <v>0</v>
      </c>
      <c r="Q84" s="97"/>
      <c r="R84" s="69" t="str">
        <f t="shared" si="1"/>
        <v>Compléter LPP</v>
      </c>
      <c r="S84" s="70" t="str">
        <f t="shared" si="2"/>
        <v>Compléter LPP</v>
      </c>
      <c r="U84" s="67">
        <f t="shared" si="3"/>
        <v>0</v>
      </c>
      <c r="V84" s="69" t="str">
        <f t="shared" si="4"/>
        <v>Compléter LPP</v>
      </c>
      <c r="W84" s="70" t="str">
        <f t="shared" si="5"/>
        <v>Compléter LPP</v>
      </c>
      <c r="X84" s="71" t="e">
        <f t="shared" si="6"/>
        <v>#VALUE!</v>
      </c>
      <c r="Y84" s="71" t="e">
        <f t="shared" si="7"/>
        <v>#DIV/0!</v>
      </c>
      <c r="Z84" s="71" t="e">
        <f t="shared" si="8"/>
        <v>#DIV/0!</v>
      </c>
    </row>
    <row r="85" spans="3:26" ht="17.45" customHeight="1" x14ac:dyDescent="0.25">
      <c r="C85" s="153"/>
      <c r="D85" s="31"/>
      <c r="E85" s="55"/>
      <c r="F85" s="49"/>
      <c r="G85" s="144"/>
      <c r="H85" s="51"/>
      <c r="J85" s="40"/>
      <c r="L85" s="32"/>
      <c r="M85" s="44"/>
      <c r="O85" s="175"/>
      <c r="P85" s="96">
        <f t="shared" si="0"/>
        <v>0</v>
      </c>
      <c r="Q85" s="97"/>
      <c r="R85" s="69" t="str">
        <f t="shared" si="1"/>
        <v>Compléter LPP</v>
      </c>
      <c r="S85" s="70" t="str">
        <f t="shared" si="2"/>
        <v>Compléter LPP</v>
      </c>
      <c r="U85" s="67">
        <f t="shared" si="3"/>
        <v>0</v>
      </c>
      <c r="V85" s="69" t="str">
        <f t="shared" si="4"/>
        <v>Compléter LPP</v>
      </c>
      <c r="W85" s="70" t="str">
        <f t="shared" si="5"/>
        <v>Compléter LPP</v>
      </c>
      <c r="X85" s="71" t="e">
        <f t="shared" si="6"/>
        <v>#VALUE!</v>
      </c>
      <c r="Y85" s="71" t="e">
        <f t="shared" si="7"/>
        <v>#DIV/0!</v>
      </c>
      <c r="Z85" s="71" t="e">
        <f t="shared" si="8"/>
        <v>#DIV/0!</v>
      </c>
    </row>
    <row r="86" spans="3:26" ht="17.45" customHeight="1" x14ac:dyDescent="0.25">
      <c r="C86" s="153"/>
      <c r="D86" s="31"/>
      <c r="E86" s="55"/>
      <c r="F86" s="49"/>
      <c r="G86" s="144"/>
      <c r="H86" s="51"/>
      <c r="J86" s="40"/>
      <c r="L86" s="32"/>
      <c r="M86" s="44"/>
      <c r="O86" s="175"/>
      <c r="P86" s="96">
        <f t="shared" si="0"/>
        <v>0</v>
      </c>
      <c r="Q86" s="97"/>
      <c r="R86" s="69" t="str">
        <f t="shared" si="1"/>
        <v>Compléter LPP</v>
      </c>
      <c r="S86" s="70" t="str">
        <f t="shared" si="2"/>
        <v>Compléter LPP</v>
      </c>
      <c r="U86" s="67">
        <f t="shared" si="3"/>
        <v>0</v>
      </c>
      <c r="V86" s="69" t="str">
        <f t="shared" si="4"/>
        <v>Compléter LPP</v>
      </c>
      <c r="W86" s="70" t="str">
        <f t="shared" si="5"/>
        <v>Compléter LPP</v>
      </c>
      <c r="X86" s="71" t="e">
        <f t="shared" si="6"/>
        <v>#VALUE!</v>
      </c>
      <c r="Y86" s="71" t="e">
        <f t="shared" si="7"/>
        <v>#DIV/0!</v>
      </c>
      <c r="Z86" s="71" t="e">
        <f t="shared" si="8"/>
        <v>#DIV/0!</v>
      </c>
    </row>
    <row r="87" spans="3:26" ht="17.45" customHeight="1" x14ac:dyDescent="0.25">
      <c r="C87" s="153"/>
      <c r="D87" s="31"/>
      <c r="E87" s="55"/>
      <c r="F87" s="49"/>
      <c r="G87" s="144"/>
      <c r="H87" s="51"/>
      <c r="J87" s="40"/>
      <c r="L87" s="32"/>
      <c r="M87" s="44"/>
      <c r="O87" s="175"/>
      <c r="P87" s="96">
        <f t="shared" si="0"/>
        <v>0</v>
      </c>
      <c r="Q87" s="97"/>
      <c r="R87" s="69" t="str">
        <f t="shared" si="1"/>
        <v>Compléter LPP</v>
      </c>
      <c r="S87" s="70" t="str">
        <f t="shared" si="2"/>
        <v>Compléter LPP</v>
      </c>
      <c r="U87" s="67">
        <f t="shared" si="3"/>
        <v>0</v>
      </c>
      <c r="V87" s="69" t="str">
        <f t="shared" si="4"/>
        <v>Compléter LPP</v>
      </c>
      <c r="W87" s="70" t="str">
        <f t="shared" si="5"/>
        <v>Compléter LPP</v>
      </c>
      <c r="X87" s="71" t="e">
        <f t="shared" si="6"/>
        <v>#VALUE!</v>
      </c>
      <c r="Y87" s="71" t="e">
        <f t="shared" si="7"/>
        <v>#DIV/0!</v>
      </c>
      <c r="Z87" s="71" t="e">
        <f t="shared" si="8"/>
        <v>#DIV/0!</v>
      </c>
    </row>
    <row r="88" spans="3:26" ht="17.45" customHeight="1" x14ac:dyDescent="0.25">
      <c r="C88" s="153"/>
      <c r="D88" s="31"/>
      <c r="E88" s="55"/>
      <c r="F88" s="49"/>
      <c r="G88" s="144"/>
      <c r="H88" s="51"/>
      <c r="J88" s="40"/>
      <c r="L88" s="32"/>
      <c r="M88" s="44"/>
      <c r="O88" s="175"/>
      <c r="P88" s="96">
        <f t="shared" si="0"/>
        <v>0</v>
      </c>
      <c r="Q88" s="97"/>
      <c r="R88" s="69" t="str">
        <f t="shared" si="1"/>
        <v>Compléter LPP</v>
      </c>
      <c r="S88" s="70" t="str">
        <f t="shared" si="2"/>
        <v>Compléter LPP</v>
      </c>
      <c r="U88" s="67">
        <f t="shared" si="3"/>
        <v>0</v>
      </c>
      <c r="V88" s="69" t="str">
        <f t="shared" si="4"/>
        <v>Compléter LPP</v>
      </c>
      <c r="W88" s="70" t="str">
        <f t="shared" si="5"/>
        <v>Compléter LPP</v>
      </c>
      <c r="X88" s="71" t="e">
        <f t="shared" si="6"/>
        <v>#VALUE!</v>
      </c>
      <c r="Y88" s="71" t="e">
        <f t="shared" si="7"/>
        <v>#DIV/0!</v>
      </c>
      <c r="Z88" s="71" t="e">
        <f t="shared" si="8"/>
        <v>#DIV/0!</v>
      </c>
    </row>
    <row r="89" spans="3:26" ht="17.45" customHeight="1" x14ac:dyDescent="0.25">
      <c r="C89" s="153"/>
      <c r="D89" s="31"/>
      <c r="E89" s="55"/>
      <c r="F89" s="49"/>
      <c r="G89" s="144"/>
      <c r="H89" s="51"/>
      <c r="J89" s="40"/>
      <c r="L89" s="32"/>
      <c r="M89" s="44"/>
      <c r="O89" s="175"/>
      <c r="P89" s="96">
        <f t="shared" si="0"/>
        <v>0</v>
      </c>
      <c r="Q89" s="97"/>
      <c r="R89" s="69" t="str">
        <f t="shared" si="1"/>
        <v>Compléter LPP</v>
      </c>
      <c r="S89" s="70" t="str">
        <f t="shared" si="2"/>
        <v>Compléter LPP</v>
      </c>
      <c r="U89" s="67">
        <f t="shared" si="3"/>
        <v>0</v>
      </c>
      <c r="V89" s="69" t="str">
        <f t="shared" si="4"/>
        <v>Compléter LPP</v>
      </c>
      <c r="W89" s="70" t="str">
        <f t="shared" si="5"/>
        <v>Compléter LPP</v>
      </c>
      <c r="X89" s="71" t="e">
        <f t="shared" si="6"/>
        <v>#VALUE!</v>
      </c>
      <c r="Y89" s="71" t="e">
        <f t="shared" si="7"/>
        <v>#DIV/0!</v>
      </c>
      <c r="Z89" s="71" t="e">
        <f t="shared" si="8"/>
        <v>#DIV/0!</v>
      </c>
    </row>
    <row r="90" spans="3:26" ht="17.45" customHeight="1" x14ac:dyDescent="0.25">
      <c r="C90" s="153"/>
      <c r="D90" s="31"/>
      <c r="E90" s="55"/>
      <c r="F90" s="49"/>
      <c r="G90" s="144"/>
      <c r="H90" s="51"/>
      <c r="J90" s="40"/>
      <c r="L90" s="32"/>
      <c r="M90" s="44"/>
      <c r="O90" s="175"/>
      <c r="P90" s="96">
        <f t="shared" si="0"/>
        <v>0</v>
      </c>
      <c r="Q90" s="97"/>
      <c r="R90" s="69" t="str">
        <f t="shared" si="1"/>
        <v>Compléter LPP</v>
      </c>
      <c r="S90" s="70" t="str">
        <f t="shared" si="2"/>
        <v>Compléter LPP</v>
      </c>
      <c r="U90" s="67">
        <f t="shared" si="3"/>
        <v>0</v>
      </c>
      <c r="V90" s="69" t="str">
        <f t="shared" si="4"/>
        <v>Compléter LPP</v>
      </c>
      <c r="W90" s="70" t="str">
        <f t="shared" si="5"/>
        <v>Compléter LPP</v>
      </c>
      <c r="X90" s="71" t="e">
        <f t="shared" si="6"/>
        <v>#VALUE!</v>
      </c>
      <c r="Y90" s="71" t="e">
        <f t="shared" si="7"/>
        <v>#DIV/0!</v>
      </c>
      <c r="Z90" s="71" t="e">
        <f t="shared" si="8"/>
        <v>#DIV/0!</v>
      </c>
    </row>
    <row r="91" spans="3:26" ht="17.45" customHeight="1" x14ac:dyDescent="0.25">
      <c r="C91" s="153"/>
      <c r="D91" s="31"/>
      <c r="E91" s="55"/>
      <c r="F91" s="49"/>
      <c r="G91" s="144"/>
      <c r="H91" s="51"/>
      <c r="J91" s="40"/>
      <c r="L91" s="32"/>
      <c r="M91" s="44"/>
      <c r="O91" s="175"/>
      <c r="P91" s="96">
        <f t="shared" si="0"/>
        <v>0</v>
      </c>
      <c r="Q91" s="97"/>
      <c r="R91" s="69" t="str">
        <f t="shared" si="1"/>
        <v>Compléter LPP</v>
      </c>
      <c r="S91" s="70" t="str">
        <f t="shared" si="2"/>
        <v>Compléter LPP</v>
      </c>
      <c r="U91" s="67">
        <f t="shared" si="3"/>
        <v>0</v>
      </c>
      <c r="V91" s="69" t="str">
        <f t="shared" si="4"/>
        <v>Compléter LPP</v>
      </c>
      <c r="W91" s="70" t="str">
        <f t="shared" si="5"/>
        <v>Compléter LPP</v>
      </c>
      <c r="X91" s="71" t="e">
        <f t="shared" si="6"/>
        <v>#VALUE!</v>
      </c>
      <c r="Y91" s="71" t="e">
        <f t="shared" si="7"/>
        <v>#DIV/0!</v>
      </c>
      <c r="Z91" s="71" t="e">
        <f t="shared" si="8"/>
        <v>#DIV/0!</v>
      </c>
    </row>
    <row r="92" spans="3:26" ht="17.45" customHeight="1" x14ac:dyDescent="0.25">
      <c r="C92" s="153"/>
      <c r="D92" s="31"/>
      <c r="E92" s="55"/>
      <c r="F92" s="49"/>
      <c r="G92" s="144"/>
      <c r="H92" s="51"/>
      <c r="J92" s="40"/>
      <c r="L92" s="32"/>
      <c r="M92" s="44"/>
      <c r="O92" s="175"/>
      <c r="P92" s="96">
        <f t="shared" si="0"/>
        <v>0</v>
      </c>
      <c r="Q92" s="97"/>
      <c r="R92" s="69" t="str">
        <f t="shared" si="1"/>
        <v>Compléter LPP</v>
      </c>
      <c r="S92" s="70" t="str">
        <f t="shared" si="2"/>
        <v>Compléter LPP</v>
      </c>
      <c r="U92" s="67">
        <f t="shared" si="3"/>
        <v>0</v>
      </c>
      <c r="V92" s="69" t="str">
        <f t="shared" si="4"/>
        <v>Compléter LPP</v>
      </c>
      <c r="W92" s="70" t="str">
        <f t="shared" si="5"/>
        <v>Compléter LPP</v>
      </c>
      <c r="X92" s="71" t="e">
        <f t="shared" si="6"/>
        <v>#VALUE!</v>
      </c>
      <c r="Y92" s="71" t="e">
        <f t="shared" si="7"/>
        <v>#DIV/0!</v>
      </c>
      <c r="Z92" s="71" t="e">
        <f t="shared" si="8"/>
        <v>#DIV/0!</v>
      </c>
    </row>
    <row r="93" spans="3:26" ht="17.45" customHeight="1" x14ac:dyDescent="0.25">
      <c r="C93" s="153"/>
      <c r="D93" s="31"/>
      <c r="E93" s="55"/>
      <c r="F93" s="49"/>
      <c r="G93" s="144"/>
      <c r="H93" s="51"/>
      <c r="J93" s="40"/>
      <c r="L93" s="32"/>
      <c r="M93" s="44"/>
      <c r="O93" s="175"/>
      <c r="P93" s="96">
        <f t="shared" si="0"/>
        <v>0</v>
      </c>
      <c r="Q93" s="97"/>
      <c r="R93" s="69" t="str">
        <f t="shared" si="1"/>
        <v>Compléter LPP</v>
      </c>
      <c r="S93" s="70" t="str">
        <f t="shared" si="2"/>
        <v>Compléter LPP</v>
      </c>
      <c r="U93" s="67">
        <f t="shared" si="3"/>
        <v>0</v>
      </c>
      <c r="V93" s="69" t="str">
        <f t="shared" si="4"/>
        <v>Compléter LPP</v>
      </c>
      <c r="W93" s="70" t="str">
        <f t="shared" si="5"/>
        <v>Compléter LPP</v>
      </c>
      <c r="X93" s="71" t="e">
        <f t="shared" si="6"/>
        <v>#VALUE!</v>
      </c>
      <c r="Y93" s="71" t="e">
        <f t="shared" si="7"/>
        <v>#DIV/0!</v>
      </c>
      <c r="Z93" s="71" t="e">
        <f t="shared" si="8"/>
        <v>#DIV/0!</v>
      </c>
    </row>
    <row r="94" spans="3:26" ht="17.45" customHeight="1" x14ac:dyDescent="0.25">
      <c r="C94" s="153"/>
      <c r="D94" s="31"/>
      <c r="E94" s="55"/>
      <c r="F94" s="49"/>
      <c r="G94" s="144"/>
      <c r="H94" s="51"/>
      <c r="J94" s="40"/>
      <c r="L94" s="32"/>
      <c r="M94" s="44"/>
      <c r="O94" s="175"/>
      <c r="P94" s="96">
        <f t="shared" si="0"/>
        <v>0</v>
      </c>
      <c r="Q94" s="97"/>
      <c r="R94" s="69" t="str">
        <f t="shared" si="1"/>
        <v>Compléter LPP</v>
      </c>
      <c r="S94" s="70" t="str">
        <f t="shared" si="2"/>
        <v>Compléter LPP</v>
      </c>
      <c r="U94" s="67">
        <f t="shared" si="3"/>
        <v>0</v>
      </c>
      <c r="V94" s="69" t="str">
        <f t="shared" si="4"/>
        <v>Compléter LPP</v>
      </c>
      <c r="W94" s="70" t="str">
        <f t="shared" si="5"/>
        <v>Compléter LPP</v>
      </c>
      <c r="X94" s="71" t="e">
        <f t="shared" si="6"/>
        <v>#VALUE!</v>
      </c>
      <c r="Y94" s="71" t="e">
        <f t="shared" si="7"/>
        <v>#DIV/0!</v>
      </c>
      <c r="Z94" s="71" t="e">
        <f t="shared" si="8"/>
        <v>#DIV/0!</v>
      </c>
    </row>
    <row r="95" spans="3:26" ht="17.45" customHeight="1" x14ac:dyDescent="0.25">
      <c r="C95" s="153"/>
      <c r="D95" s="31"/>
      <c r="E95" s="55"/>
      <c r="F95" s="49"/>
      <c r="G95" s="144"/>
      <c r="H95" s="51"/>
      <c r="J95" s="40"/>
      <c r="L95" s="32"/>
      <c r="M95" s="44"/>
      <c r="O95" s="175"/>
      <c r="P95" s="96">
        <f t="shared" si="0"/>
        <v>0</v>
      </c>
      <c r="Q95" s="97"/>
      <c r="R95" s="69" t="str">
        <f t="shared" si="1"/>
        <v>Compléter LPP</v>
      </c>
      <c r="S95" s="70" t="str">
        <f t="shared" si="2"/>
        <v>Compléter LPP</v>
      </c>
      <c r="U95" s="67">
        <f t="shared" si="3"/>
        <v>0</v>
      </c>
      <c r="V95" s="69" t="str">
        <f t="shared" si="4"/>
        <v>Compléter LPP</v>
      </c>
      <c r="W95" s="70" t="str">
        <f t="shared" si="5"/>
        <v>Compléter LPP</v>
      </c>
      <c r="X95" s="71" t="e">
        <f t="shared" si="6"/>
        <v>#VALUE!</v>
      </c>
      <c r="Y95" s="71" t="e">
        <f t="shared" si="7"/>
        <v>#DIV/0!</v>
      </c>
      <c r="Z95" s="71" t="e">
        <f t="shared" si="8"/>
        <v>#DIV/0!</v>
      </c>
    </row>
    <row r="96" spans="3:26" ht="17.45" customHeight="1" x14ac:dyDescent="0.25">
      <c r="C96" s="153"/>
      <c r="D96" s="31"/>
      <c r="E96" s="55"/>
      <c r="F96" s="49"/>
      <c r="G96" s="144"/>
      <c r="H96" s="51"/>
      <c r="J96" s="40"/>
      <c r="L96" s="32"/>
      <c r="M96" s="44"/>
      <c r="O96" s="175"/>
      <c r="P96" s="96">
        <f t="shared" si="0"/>
        <v>0</v>
      </c>
      <c r="Q96" s="97"/>
      <c r="R96" s="69" t="str">
        <f t="shared" si="1"/>
        <v>Compléter LPP</v>
      </c>
      <c r="S96" s="70" t="str">
        <f t="shared" si="2"/>
        <v>Compléter LPP</v>
      </c>
      <c r="U96" s="67">
        <f t="shared" si="3"/>
        <v>0</v>
      </c>
      <c r="V96" s="69" t="str">
        <f t="shared" si="4"/>
        <v>Compléter LPP</v>
      </c>
      <c r="W96" s="70" t="str">
        <f t="shared" si="5"/>
        <v>Compléter LPP</v>
      </c>
      <c r="X96" s="71" t="e">
        <f t="shared" si="6"/>
        <v>#VALUE!</v>
      </c>
      <c r="Y96" s="71" t="e">
        <f t="shared" si="7"/>
        <v>#DIV/0!</v>
      </c>
      <c r="Z96" s="71" t="e">
        <f t="shared" si="8"/>
        <v>#DIV/0!</v>
      </c>
    </row>
    <row r="97" spans="3:29" ht="17.45" customHeight="1" x14ac:dyDescent="0.25">
      <c r="C97" s="153"/>
      <c r="D97" s="31"/>
      <c r="E97" s="55"/>
      <c r="F97" s="49"/>
      <c r="G97" s="144"/>
      <c r="H97" s="51"/>
      <c r="J97" s="40"/>
      <c r="L97" s="32"/>
      <c r="M97" s="44"/>
      <c r="O97" s="175"/>
      <c r="P97" s="96">
        <f t="shared" si="0"/>
        <v>0</v>
      </c>
      <c r="Q97" s="97"/>
      <c r="R97" s="69" t="str">
        <f t="shared" si="1"/>
        <v>Compléter LPP</v>
      </c>
      <c r="S97" s="70" t="str">
        <f t="shared" si="2"/>
        <v>Compléter LPP</v>
      </c>
      <c r="U97" s="67">
        <f t="shared" si="3"/>
        <v>0</v>
      </c>
      <c r="V97" s="69" t="str">
        <f t="shared" si="4"/>
        <v>Compléter LPP</v>
      </c>
      <c r="W97" s="70" t="str">
        <f t="shared" si="5"/>
        <v>Compléter LPP</v>
      </c>
      <c r="X97" s="71" t="e">
        <f t="shared" si="6"/>
        <v>#VALUE!</v>
      </c>
      <c r="Y97" s="71" t="e">
        <f t="shared" si="7"/>
        <v>#DIV/0!</v>
      </c>
      <c r="Z97" s="71" t="e">
        <f t="shared" si="8"/>
        <v>#DIV/0!</v>
      </c>
    </row>
    <row r="98" spans="3:29" ht="17.45" customHeight="1" x14ac:dyDescent="0.25">
      <c r="C98" s="153"/>
      <c r="D98" s="31"/>
      <c r="E98" s="55"/>
      <c r="F98" s="49"/>
      <c r="G98" s="144"/>
      <c r="H98" s="51"/>
      <c r="J98" s="40"/>
      <c r="L98" s="32"/>
      <c r="M98" s="44"/>
      <c r="O98" s="175"/>
      <c r="P98" s="96">
        <f t="shared" si="0"/>
        <v>0</v>
      </c>
      <c r="Q98" s="97"/>
      <c r="R98" s="69" t="str">
        <f t="shared" si="1"/>
        <v>Compléter LPP</v>
      </c>
      <c r="S98" s="70" t="str">
        <f t="shared" si="2"/>
        <v>Compléter LPP</v>
      </c>
      <c r="U98" s="67">
        <f t="shared" si="3"/>
        <v>0</v>
      </c>
      <c r="V98" s="69" t="str">
        <f t="shared" si="4"/>
        <v>Compléter LPP</v>
      </c>
      <c r="W98" s="70" t="str">
        <f t="shared" si="5"/>
        <v>Compléter LPP</v>
      </c>
      <c r="X98" s="71" t="e">
        <f t="shared" si="6"/>
        <v>#VALUE!</v>
      </c>
      <c r="Y98" s="71" t="e">
        <f t="shared" si="7"/>
        <v>#DIV/0!</v>
      </c>
      <c r="Z98" s="71" t="e">
        <f t="shared" si="8"/>
        <v>#DIV/0!</v>
      </c>
    </row>
    <row r="99" spans="3:29" ht="17.45" customHeight="1" x14ac:dyDescent="0.25">
      <c r="C99" s="153"/>
      <c r="D99" s="31"/>
      <c r="E99" s="55"/>
      <c r="F99" s="49"/>
      <c r="G99" s="144"/>
      <c r="H99" s="51"/>
      <c r="J99" s="40"/>
      <c r="L99" s="32"/>
      <c r="M99" s="44"/>
      <c r="O99" s="175"/>
      <c r="P99" s="96">
        <f t="shared" si="0"/>
        <v>0</v>
      </c>
      <c r="Q99" s="97"/>
      <c r="R99" s="69" t="str">
        <f t="shared" si="1"/>
        <v>Compléter LPP</v>
      </c>
      <c r="S99" s="70" t="str">
        <f t="shared" si="2"/>
        <v>Compléter LPP</v>
      </c>
      <c r="U99" s="67">
        <f t="shared" si="3"/>
        <v>0</v>
      </c>
      <c r="V99" s="69" t="str">
        <f t="shared" si="4"/>
        <v>Compléter LPP</v>
      </c>
      <c r="W99" s="70" t="str">
        <f t="shared" si="5"/>
        <v>Compléter LPP</v>
      </c>
      <c r="X99" s="71" t="e">
        <f t="shared" si="6"/>
        <v>#VALUE!</v>
      </c>
      <c r="Y99" s="71" t="e">
        <f t="shared" si="7"/>
        <v>#DIV/0!</v>
      </c>
      <c r="Z99" s="71" t="e">
        <f t="shared" si="8"/>
        <v>#DIV/0!</v>
      </c>
    </row>
    <row r="100" spans="3:29" ht="17.45" customHeight="1" x14ac:dyDescent="0.25">
      <c r="C100" s="153"/>
      <c r="D100" s="31"/>
      <c r="E100" s="55"/>
      <c r="F100" s="49"/>
      <c r="G100" s="144"/>
      <c r="H100" s="51"/>
      <c r="J100" s="40"/>
      <c r="L100" s="32"/>
      <c r="M100" s="44"/>
      <c r="O100" s="175"/>
      <c r="P100" s="96">
        <f t="shared" si="0"/>
        <v>0</v>
      </c>
      <c r="Q100" s="97"/>
      <c r="R100" s="69" t="str">
        <f t="shared" si="1"/>
        <v>Compléter LPP</v>
      </c>
      <c r="S100" s="70" t="str">
        <f t="shared" si="2"/>
        <v>Compléter LPP</v>
      </c>
      <c r="U100" s="67">
        <f t="shared" si="3"/>
        <v>0</v>
      </c>
      <c r="V100" s="69" t="str">
        <f t="shared" si="4"/>
        <v>Compléter LPP</v>
      </c>
      <c r="W100" s="70" t="str">
        <f t="shared" si="5"/>
        <v>Compléter LPP</v>
      </c>
      <c r="X100" s="71" t="e">
        <f t="shared" si="6"/>
        <v>#VALUE!</v>
      </c>
      <c r="Y100" s="71" t="e">
        <f t="shared" si="7"/>
        <v>#DIV/0!</v>
      </c>
      <c r="Z100" s="71" t="e">
        <f t="shared" si="8"/>
        <v>#DIV/0!</v>
      </c>
    </row>
    <row r="101" spans="3:29" ht="17.45" customHeight="1" x14ac:dyDescent="0.25">
      <c r="C101" s="153"/>
      <c r="D101" s="31"/>
      <c r="E101" s="55"/>
      <c r="F101" s="49"/>
      <c r="G101" s="144"/>
      <c r="H101" s="51"/>
      <c r="J101" s="40"/>
      <c r="L101" s="32"/>
      <c r="M101" s="44"/>
      <c r="O101" s="175"/>
      <c r="P101" s="96">
        <f t="shared" si="0"/>
        <v>0</v>
      </c>
      <c r="Q101" s="97"/>
      <c r="R101" s="69" t="str">
        <f t="shared" si="1"/>
        <v>Compléter LPP</v>
      </c>
      <c r="S101" s="70" t="str">
        <f t="shared" si="2"/>
        <v>Compléter LPP</v>
      </c>
      <c r="U101" s="67">
        <f t="shared" si="3"/>
        <v>0</v>
      </c>
      <c r="V101" s="69" t="str">
        <f t="shared" si="4"/>
        <v>Compléter LPP</v>
      </c>
      <c r="W101" s="70" t="str">
        <f t="shared" si="5"/>
        <v>Compléter LPP</v>
      </c>
      <c r="X101" s="71" t="e">
        <f t="shared" si="6"/>
        <v>#VALUE!</v>
      </c>
      <c r="Y101" s="71" t="e">
        <f t="shared" si="7"/>
        <v>#DIV/0!</v>
      </c>
      <c r="Z101" s="71" t="e">
        <f t="shared" si="8"/>
        <v>#DIV/0!</v>
      </c>
    </row>
    <row r="102" spans="3:29" ht="17.45" customHeight="1" x14ac:dyDescent="0.25">
      <c r="C102" s="153"/>
      <c r="D102" s="31"/>
      <c r="E102" s="55"/>
      <c r="F102" s="49"/>
      <c r="G102" s="144"/>
      <c r="H102" s="51"/>
      <c r="J102" s="40"/>
      <c r="L102" s="32"/>
      <c r="M102" s="44"/>
      <c r="O102" s="175"/>
      <c r="P102" s="96">
        <f t="shared" si="0"/>
        <v>0</v>
      </c>
      <c r="Q102" s="97"/>
      <c r="R102" s="69" t="str">
        <f t="shared" si="1"/>
        <v>Compléter LPP</v>
      </c>
      <c r="S102" s="70" t="str">
        <f t="shared" si="2"/>
        <v>Compléter LPP</v>
      </c>
      <c r="U102" s="67">
        <f t="shared" si="3"/>
        <v>0</v>
      </c>
      <c r="V102" s="69" t="str">
        <f t="shared" si="4"/>
        <v>Compléter LPP</v>
      </c>
      <c r="W102" s="70" t="str">
        <f t="shared" si="5"/>
        <v>Compléter LPP</v>
      </c>
      <c r="X102" s="71" t="e">
        <f t="shared" si="6"/>
        <v>#VALUE!</v>
      </c>
      <c r="Y102" s="71" t="e">
        <f t="shared" si="7"/>
        <v>#DIV/0!</v>
      </c>
      <c r="Z102" s="71" t="e">
        <f t="shared" si="8"/>
        <v>#DIV/0!</v>
      </c>
    </row>
    <row r="103" spans="3:29" ht="17.45" customHeight="1" x14ac:dyDescent="0.25">
      <c r="C103" s="153"/>
      <c r="D103" s="31"/>
      <c r="E103" s="55"/>
      <c r="F103" s="49"/>
      <c r="G103" s="144"/>
      <c r="H103" s="51"/>
      <c r="J103" s="40"/>
      <c r="L103" s="32"/>
      <c r="M103" s="44"/>
      <c r="O103" s="175"/>
      <c r="P103" s="96">
        <f t="shared" si="0"/>
        <v>0</v>
      </c>
      <c r="Q103" s="97"/>
      <c r="R103" s="69" t="str">
        <f t="shared" si="1"/>
        <v>Compléter LPP</v>
      </c>
      <c r="S103" s="70" t="str">
        <f t="shared" si="2"/>
        <v>Compléter LPP</v>
      </c>
      <c r="U103" s="67">
        <f t="shared" si="3"/>
        <v>0</v>
      </c>
      <c r="V103" s="69" t="str">
        <f t="shared" si="4"/>
        <v>Compléter LPP</v>
      </c>
      <c r="W103" s="70" t="str">
        <f t="shared" si="5"/>
        <v>Compléter LPP</v>
      </c>
      <c r="X103" s="71" t="e">
        <f t="shared" si="6"/>
        <v>#VALUE!</v>
      </c>
      <c r="Y103" s="71" t="e">
        <f t="shared" si="7"/>
        <v>#DIV/0!</v>
      </c>
      <c r="Z103" s="71" t="e">
        <f t="shared" si="8"/>
        <v>#DIV/0!</v>
      </c>
    </row>
    <row r="104" spans="3:29" ht="17.45" customHeight="1" x14ac:dyDescent="0.25">
      <c r="C104" s="153"/>
      <c r="D104" s="31"/>
      <c r="E104" s="55"/>
      <c r="F104" s="49"/>
      <c r="G104" s="144"/>
      <c r="H104" s="51"/>
      <c r="J104" s="40"/>
      <c r="L104" s="32"/>
      <c r="M104" s="44"/>
      <c r="O104" s="175"/>
      <c r="P104" s="96">
        <f t="shared" si="0"/>
        <v>0</v>
      </c>
      <c r="Q104" s="97"/>
      <c r="R104" s="69" t="str">
        <f t="shared" si="1"/>
        <v>Compléter LPP</v>
      </c>
      <c r="S104" s="70" t="str">
        <f t="shared" si="2"/>
        <v>Compléter LPP</v>
      </c>
      <c r="U104" s="67">
        <f t="shared" si="3"/>
        <v>0</v>
      </c>
      <c r="V104" s="69" t="str">
        <f t="shared" si="4"/>
        <v>Compléter LPP</v>
      </c>
      <c r="W104" s="70" t="str">
        <f t="shared" si="5"/>
        <v>Compléter LPP</v>
      </c>
      <c r="X104" s="71" t="e">
        <f t="shared" si="6"/>
        <v>#VALUE!</v>
      </c>
      <c r="Y104" s="71" t="e">
        <f t="shared" si="7"/>
        <v>#DIV/0!</v>
      </c>
      <c r="Z104" s="71" t="e">
        <f t="shared" si="8"/>
        <v>#DIV/0!</v>
      </c>
    </row>
    <row r="105" spans="3:29" ht="17.45" customHeight="1" x14ac:dyDescent="0.25">
      <c r="C105" s="153"/>
      <c r="D105" s="31"/>
      <c r="E105" s="55"/>
      <c r="F105" s="49"/>
      <c r="G105" s="144"/>
      <c r="H105" s="51"/>
      <c r="J105" s="40"/>
      <c r="L105" s="32"/>
      <c r="M105" s="44"/>
      <c r="O105" s="175"/>
      <c r="P105" s="96">
        <f t="shared" si="0"/>
        <v>0</v>
      </c>
      <c r="Q105" s="97"/>
      <c r="R105" s="69" t="str">
        <f t="shared" si="1"/>
        <v>Compléter LPP</v>
      </c>
      <c r="S105" s="70" t="str">
        <f t="shared" si="2"/>
        <v>Compléter LPP</v>
      </c>
      <c r="U105" s="67">
        <f t="shared" si="3"/>
        <v>0</v>
      </c>
      <c r="V105" s="69" t="str">
        <f t="shared" si="4"/>
        <v>Compléter LPP</v>
      </c>
      <c r="W105" s="70" t="str">
        <f t="shared" si="5"/>
        <v>Compléter LPP</v>
      </c>
      <c r="X105" s="71" t="e">
        <f t="shared" si="6"/>
        <v>#VALUE!</v>
      </c>
      <c r="Y105" s="71" t="e">
        <f t="shared" si="7"/>
        <v>#DIV/0!</v>
      </c>
      <c r="Z105" s="71" t="e">
        <f t="shared" si="8"/>
        <v>#DIV/0!</v>
      </c>
    </row>
    <row r="106" spans="3:29" ht="17.45" customHeight="1" x14ac:dyDescent="0.25">
      <c r="C106" s="153"/>
      <c r="D106" s="31"/>
      <c r="E106" s="55"/>
      <c r="F106" s="49"/>
      <c r="G106" s="144"/>
      <c r="H106" s="51"/>
      <c r="J106" s="40"/>
      <c r="L106" s="32"/>
      <c r="M106" s="44"/>
      <c r="O106" s="175"/>
      <c r="P106" s="96">
        <f t="shared" si="0"/>
        <v>0</v>
      </c>
      <c r="Q106" s="97"/>
      <c r="R106" s="69" t="str">
        <f t="shared" si="1"/>
        <v>Compléter LPP</v>
      </c>
      <c r="S106" s="70" t="str">
        <f t="shared" si="2"/>
        <v>Compléter LPP</v>
      </c>
      <c r="U106" s="67">
        <f t="shared" si="3"/>
        <v>0</v>
      </c>
      <c r="V106" s="69" t="str">
        <f t="shared" si="4"/>
        <v>Compléter LPP</v>
      </c>
      <c r="W106" s="70" t="str">
        <f t="shared" si="5"/>
        <v>Compléter LPP</v>
      </c>
      <c r="X106" s="71" t="e">
        <f t="shared" si="6"/>
        <v>#VALUE!</v>
      </c>
      <c r="Y106" s="71" t="e">
        <f t="shared" si="7"/>
        <v>#DIV/0!</v>
      </c>
      <c r="Z106" s="71" t="e">
        <f t="shared" si="8"/>
        <v>#DIV/0!</v>
      </c>
    </row>
    <row r="107" spans="3:29" ht="17.45" customHeight="1" x14ac:dyDescent="0.25">
      <c r="C107" s="153"/>
      <c r="D107" s="31"/>
      <c r="E107" s="55"/>
      <c r="F107" s="49"/>
      <c r="G107" s="144"/>
      <c r="H107" s="51"/>
      <c r="J107" s="40"/>
      <c r="L107" s="32"/>
      <c r="M107" s="44"/>
      <c r="O107" s="175"/>
      <c r="P107" s="96">
        <f t="shared" si="0"/>
        <v>0</v>
      </c>
      <c r="Q107" s="97"/>
      <c r="R107" s="69" t="str">
        <f t="shared" si="1"/>
        <v>Compléter LPP</v>
      </c>
      <c r="S107" s="70" t="str">
        <f t="shared" si="2"/>
        <v>Compléter LPP</v>
      </c>
      <c r="U107" s="67">
        <f t="shared" si="3"/>
        <v>0</v>
      </c>
      <c r="V107" s="69" t="str">
        <f t="shared" si="4"/>
        <v>Compléter LPP</v>
      </c>
      <c r="W107" s="70" t="str">
        <f t="shared" si="5"/>
        <v>Compléter LPP</v>
      </c>
      <c r="X107" s="71" t="e">
        <f t="shared" si="6"/>
        <v>#VALUE!</v>
      </c>
      <c r="Y107" s="71" t="e">
        <f t="shared" si="7"/>
        <v>#DIV/0!</v>
      </c>
      <c r="Z107" s="71" t="e">
        <f t="shared" si="8"/>
        <v>#DIV/0!</v>
      </c>
    </row>
    <row r="108" spans="3:29" ht="17.45" customHeight="1" x14ac:dyDescent="0.25">
      <c r="C108" s="1"/>
      <c r="D108" s="46" t="s">
        <v>121</v>
      </c>
      <c r="E108" s="46"/>
      <c r="H108" s="45">
        <f>SUM(H48:H107)</f>
        <v>0</v>
      </c>
      <c r="J108" s="45">
        <f>SUM(J48:J107)</f>
        <v>0</v>
      </c>
      <c r="P108" s="73"/>
      <c r="S108" s="74">
        <f>SUM(P48:S107)</f>
        <v>0</v>
      </c>
      <c r="U108" s="73"/>
      <c r="W108" s="74">
        <f>SUM(U48:W107)</f>
        <v>0</v>
      </c>
      <c r="X108" s="57"/>
      <c r="Z108" s="73"/>
      <c r="AA108" s="73"/>
    </row>
    <row r="109" spans="3:29" s="23" customFormat="1" ht="31.5" customHeight="1" x14ac:dyDescent="0.25">
      <c r="N109" s="56"/>
      <c r="O109" s="56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</row>
    <row r="110" spans="3:29" ht="72.75" customHeight="1" x14ac:dyDescent="0.25">
      <c r="C110" s="39"/>
      <c r="D110" s="53" t="s">
        <v>128</v>
      </c>
      <c r="E110" s="54"/>
      <c r="F110" s="52"/>
      <c r="O110" s="175" t="s">
        <v>131</v>
      </c>
      <c r="P110" s="178" t="s">
        <v>113</v>
      </c>
      <c r="Q110" s="179"/>
      <c r="R110" s="179"/>
      <c r="S110" s="180"/>
      <c r="T110" s="59"/>
      <c r="U110" s="178" t="s">
        <v>125</v>
      </c>
      <c r="V110" s="179"/>
      <c r="W110" s="179"/>
      <c r="X110" s="180"/>
      <c r="Z110" s="73"/>
      <c r="AA110" s="73"/>
    </row>
    <row r="111" spans="3:29" s="23" customFormat="1" ht="44.25" customHeight="1" x14ac:dyDescent="0.25">
      <c r="C111" s="153" t="s">
        <v>338</v>
      </c>
      <c r="D111" s="183" t="s">
        <v>167</v>
      </c>
      <c r="E111" s="185" t="s">
        <v>168</v>
      </c>
      <c r="F111" s="185" t="s">
        <v>120</v>
      </c>
      <c r="G111" s="185"/>
      <c r="H111" s="190" t="s">
        <v>129</v>
      </c>
      <c r="J111" s="181" t="s">
        <v>130</v>
      </c>
      <c r="K111" s="1"/>
      <c r="L111" s="1"/>
      <c r="M111" s="1"/>
      <c r="N111" s="56"/>
      <c r="O111" s="175"/>
      <c r="P111" s="60" t="s">
        <v>114</v>
      </c>
      <c r="Q111" s="61"/>
      <c r="R111" s="62" t="s">
        <v>85</v>
      </c>
      <c r="S111" s="63" t="s">
        <v>84</v>
      </c>
      <c r="T111" s="59"/>
      <c r="U111" s="60" t="s">
        <v>114</v>
      </c>
      <c r="V111" s="62" t="s">
        <v>85</v>
      </c>
      <c r="W111" s="63" t="s">
        <v>84</v>
      </c>
      <c r="X111" s="192" t="s">
        <v>118</v>
      </c>
      <c r="Y111" s="73"/>
      <c r="Z111" s="73"/>
      <c r="AA111" s="73"/>
      <c r="AB111" s="73"/>
      <c r="AC111" s="73"/>
    </row>
    <row r="112" spans="3:29" s="14" customFormat="1" ht="99.75" customHeight="1" x14ac:dyDescent="0.25">
      <c r="C112" s="153"/>
      <c r="D112" s="184"/>
      <c r="E112" s="186"/>
      <c r="F112" s="186"/>
      <c r="G112" s="186"/>
      <c r="H112" s="191"/>
      <c r="J112" s="182"/>
      <c r="K112" s="1"/>
      <c r="L112" s="1"/>
      <c r="M112" s="1"/>
      <c r="N112" s="56"/>
      <c r="O112" s="175"/>
      <c r="P112" s="193" t="s">
        <v>116</v>
      </c>
      <c r="Q112" s="194"/>
      <c r="R112" s="75" t="s">
        <v>117</v>
      </c>
      <c r="S112" s="76" t="s">
        <v>115</v>
      </c>
      <c r="T112" s="59"/>
      <c r="U112" s="77" t="s">
        <v>116</v>
      </c>
      <c r="V112" s="75" t="s">
        <v>117</v>
      </c>
      <c r="W112" s="76" t="s">
        <v>115</v>
      </c>
      <c r="X112" s="192"/>
      <c r="Y112" s="59"/>
      <c r="Z112" s="73"/>
      <c r="AA112" s="73"/>
      <c r="AB112" s="59"/>
      <c r="AC112" s="59"/>
    </row>
    <row r="113" spans="3:29" ht="17.45" customHeight="1" x14ac:dyDescent="0.25">
      <c r="C113" s="153"/>
      <c r="D113" s="150"/>
      <c r="E113" s="151"/>
      <c r="F113" s="189"/>
      <c r="G113" s="189"/>
      <c r="H113" s="152"/>
      <c r="J113" s="40"/>
      <c r="O113" s="175"/>
      <c r="P113" s="67">
        <f t="shared" ref="P113:P124" si="9">IF($F$110="OUI",(H113*8/119),0)</f>
        <v>0</v>
      </c>
      <c r="Q113" s="78"/>
      <c r="R113" s="69" t="str">
        <f t="shared" ref="R113:R124" si="10">IF($F$110="OUI",(H113*11/119)/$F$48,IF($F$110="NON",(H113*11/111)/$F$48,"Compléter LPP"))</f>
        <v>Compléter LPP</v>
      </c>
      <c r="S113" s="70" t="str">
        <f t="shared" ref="S113:S124" si="11">IF(R113="Compléter LPP","Compléter LPP",(H113-R113-P113)/$F$48)</f>
        <v>Compléter LPP</v>
      </c>
      <c r="U113" s="79">
        <f t="shared" ref="U113:U124" si="12">IF($F$110="OUI",(J113*8/119),0)</f>
        <v>0</v>
      </c>
      <c r="V113" s="69" t="str">
        <f t="shared" ref="V113:V124" si="13">IF($F$110="OUI",(J113*11/119)/$F$48,IF($F$110="NON",(J113*11/111)/$F$48,"Compléter LPP"))</f>
        <v>Compléter LPP</v>
      </c>
      <c r="W113" s="70" t="str">
        <f t="shared" ref="W113:W124" si="14">IF(V113="Compléter LPP","Compléter LPP",(J113-V113-U113)/$F$48)</f>
        <v>Compléter LPP</v>
      </c>
      <c r="X113" s="71" t="e">
        <f t="shared" ref="X113:X124" si="15">(W113-S113)/S113</f>
        <v>#VALUE!</v>
      </c>
      <c r="Z113" s="73"/>
      <c r="AA113" s="73"/>
    </row>
    <row r="114" spans="3:29" ht="17.45" customHeight="1" x14ac:dyDescent="0.25">
      <c r="C114" s="153"/>
      <c r="D114" s="150"/>
      <c r="E114" s="151"/>
      <c r="F114" s="189"/>
      <c r="G114" s="189"/>
      <c r="H114" s="152"/>
      <c r="J114" s="40"/>
      <c r="O114" s="175"/>
      <c r="P114" s="67">
        <f t="shared" si="9"/>
        <v>0</v>
      </c>
      <c r="Q114" s="68"/>
      <c r="R114" s="69" t="str">
        <f t="shared" si="10"/>
        <v>Compléter LPP</v>
      </c>
      <c r="S114" s="70" t="str">
        <f t="shared" si="11"/>
        <v>Compléter LPP</v>
      </c>
      <c r="U114" s="67">
        <f t="shared" si="12"/>
        <v>0</v>
      </c>
      <c r="V114" s="69" t="str">
        <f t="shared" si="13"/>
        <v>Compléter LPP</v>
      </c>
      <c r="W114" s="70" t="str">
        <f t="shared" si="14"/>
        <v>Compléter LPP</v>
      </c>
      <c r="X114" s="71" t="e">
        <f t="shared" si="15"/>
        <v>#VALUE!</v>
      </c>
      <c r="Z114" s="73"/>
      <c r="AA114" s="73"/>
    </row>
    <row r="115" spans="3:29" ht="17.45" customHeight="1" x14ac:dyDescent="0.25">
      <c r="C115" s="153"/>
      <c r="D115" s="150"/>
      <c r="E115" s="151"/>
      <c r="F115" s="189"/>
      <c r="G115" s="189"/>
      <c r="H115" s="152"/>
      <c r="J115" s="40"/>
      <c r="O115" s="175"/>
      <c r="P115" s="67">
        <f t="shared" si="9"/>
        <v>0</v>
      </c>
      <c r="Q115" s="68"/>
      <c r="R115" s="69" t="str">
        <f t="shared" si="10"/>
        <v>Compléter LPP</v>
      </c>
      <c r="S115" s="70" t="str">
        <f t="shared" si="11"/>
        <v>Compléter LPP</v>
      </c>
      <c r="U115" s="67">
        <f t="shared" si="12"/>
        <v>0</v>
      </c>
      <c r="V115" s="69" t="str">
        <f t="shared" si="13"/>
        <v>Compléter LPP</v>
      </c>
      <c r="W115" s="70" t="str">
        <f t="shared" si="14"/>
        <v>Compléter LPP</v>
      </c>
      <c r="X115" s="71" t="e">
        <f t="shared" si="15"/>
        <v>#VALUE!</v>
      </c>
      <c r="Z115" s="73"/>
      <c r="AA115" s="73"/>
    </row>
    <row r="116" spans="3:29" ht="17.45" customHeight="1" x14ac:dyDescent="0.25">
      <c r="C116" s="153"/>
      <c r="D116" s="150"/>
      <c r="E116" s="151"/>
      <c r="F116" s="189"/>
      <c r="G116" s="189"/>
      <c r="H116" s="152"/>
      <c r="J116" s="40"/>
      <c r="O116" s="175"/>
      <c r="P116" s="67">
        <f t="shared" si="9"/>
        <v>0</v>
      </c>
      <c r="Q116" s="68"/>
      <c r="R116" s="69" t="str">
        <f t="shared" si="10"/>
        <v>Compléter LPP</v>
      </c>
      <c r="S116" s="70" t="str">
        <f t="shared" si="11"/>
        <v>Compléter LPP</v>
      </c>
      <c r="U116" s="67">
        <f t="shared" si="12"/>
        <v>0</v>
      </c>
      <c r="V116" s="69" t="str">
        <f t="shared" si="13"/>
        <v>Compléter LPP</v>
      </c>
      <c r="W116" s="70" t="str">
        <f t="shared" si="14"/>
        <v>Compléter LPP</v>
      </c>
      <c r="X116" s="71" t="e">
        <f t="shared" si="15"/>
        <v>#VALUE!</v>
      </c>
      <c r="Z116" s="73"/>
      <c r="AA116" s="73"/>
    </row>
    <row r="117" spans="3:29" ht="17.45" customHeight="1" x14ac:dyDescent="0.25">
      <c r="C117" s="153"/>
      <c r="D117" s="150"/>
      <c r="E117" s="151"/>
      <c r="F117" s="189"/>
      <c r="G117" s="189"/>
      <c r="H117" s="152"/>
      <c r="J117" s="40"/>
      <c r="O117" s="175"/>
      <c r="P117" s="67">
        <f t="shared" si="9"/>
        <v>0</v>
      </c>
      <c r="Q117" s="68"/>
      <c r="R117" s="69" t="str">
        <f t="shared" si="10"/>
        <v>Compléter LPP</v>
      </c>
      <c r="S117" s="70" t="str">
        <f t="shared" si="11"/>
        <v>Compléter LPP</v>
      </c>
      <c r="U117" s="67">
        <f t="shared" si="12"/>
        <v>0</v>
      </c>
      <c r="V117" s="69" t="str">
        <f t="shared" si="13"/>
        <v>Compléter LPP</v>
      </c>
      <c r="W117" s="70" t="str">
        <f t="shared" si="14"/>
        <v>Compléter LPP</v>
      </c>
      <c r="X117" s="71" t="e">
        <f t="shared" si="15"/>
        <v>#VALUE!</v>
      </c>
      <c r="Z117" s="73"/>
      <c r="AA117" s="73"/>
    </row>
    <row r="118" spans="3:29" ht="17.45" customHeight="1" x14ac:dyDescent="0.25">
      <c r="C118" s="153"/>
      <c r="D118" s="150"/>
      <c r="E118" s="151"/>
      <c r="F118" s="189"/>
      <c r="G118" s="189"/>
      <c r="H118" s="152"/>
      <c r="J118" s="40"/>
      <c r="O118" s="175"/>
      <c r="P118" s="67">
        <f t="shared" si="9"/>
        <v>0</v>
      </c>
      <c r="Q118" s="68"/>
      <c r="R118" s="69" t="str">
        <f t="shared" si="10"/>
        <v>Compléter LPP</v>
      </c>
      <c r="S118" s="70" t="str">
        <f t="shared" si="11"/>
        <v>Compléter LPP</v>
      </c>
      <c r="U118" s="67">
        <f t="shared" si="12"/>
        <v>0</v>
      </c>
      <c r="V118" s="69" t="str">
        <f t="shared" si="13"/>
        <v>Compléter LPP</v>
      </c>
      <c r="W118" s="70" t="str">
        <f t="shared" si="14"/>
        <v>Compléter LPP</v>
      </c>
      <c r="X118" s="71" t="e">
        <f t="shared" si="15"/>
        <v>#VALUE!</v>
      </c>
      <c r="Z118" s="73"/>
      <c r="AA118" s="73"/>
    </row>
    <row r="119" spans="3:29" ht="17.45" customHeight="1" x14ac:dyDescent="0.25">
      <c r="C119" s="153"/>
      <c r="D119" s="150"/>
      <c r="E119" s="151"/>
      <c r="F119" s="189"/>
      <c r="G119" s="189"/>
      <c r="H119" s="152"/>
      <c r="J119" s="40"/>
      <c r="O119" s="175"/>
      <c r="P119" s="67">
        <f t="shared" si="9"/>
        <v>0</v>
      </c>
      <c r="Q119" s="68"/>
      <c r="R119" s="69" t="str">
        <f t="shared" si="10"/>
        <v>Compléter LPP</v>
      </c>
      <c r="S119" s="70" t="str">
        <f t="shared" si="11"/>
        <v>Compléter LPP</v>
      </c>
      <c r="U119" s="67">
        <f t="shared" si="12"/>
        <v>0</v>
      </c>
      <c r="V119" s="69" t="str">
        <f t="shared" si="13"/>
        <v>Compléter LPP</v>
      </c>
      <c r="W119" s="70" t="str">
        <f t="shared" si="14"/>
        <v>Compléter LPP</v>
      </c>
      <c r="X119" s="71" t="e">
        <f t="shared" si="15"/>
        <v>#VALUE!</v>
      </c>
      <c r="Z119" s="73"/>
      <c r="AA119" s="73"/>
    </row>
    <row r="120" spans="3:29" ht="17.45" customHeight="1" x14ac:dyDescent="0.25">
      <c r="C120" s="153"/>
      <c r="D120" s="150"/>
      <c r="E120" s="151"/>
      <c r="F120" s="189"/>
      <c r="G120" s="189"/>
      <c r="H120" s="152"/>
      <c r="J120" s="40"/>
      <c r="O120" s="175"/>
      <c r="P120" s="67">
        <f t="shared" si="9"/>
        <v>0</v>
      </c>
      <c r="Q120" s="68"/>
      <c r="R120" s="69" t="str">
        <f t="shared" si="10"/>
        <v>Compléter LPP</v>
      </c>
      <c r="S120" s="70" t="str">
        <f t="shared" si="11"/>
        <v>Compléter LPP</v>
      </c>
      <c r="U120" s="67">
        <f t="shared" si="12"/>
        <v>0</v>
      </c>
      <c r="V120" s="69" t="str">
        <f t="shared" si="13"/>
        <v>Compléter LPP</v>
      </c>
      <c r="W120" s="70" t="str">
        <f t="shared" si="14"/>
        <v>Compléter LPP</v>
      </c>
      <c r="X120" s="71" t="e">
        <f t="shared" si="15"/>
        <v>#VALUE!</v>
      </c>
      <c r="Z120" s="73"/>
      <c r="AA120" s="73"/>
    </row>
    <row r="121" spans="3:29" ht="17.45" customHeight="1" x14ac:dyDescent="0.25">
      <c r="C121" s="153"/>
      <c r="D121" s="150"/>
      <c r="E121" s="151"/>
      <c r="F121" s="189"/>
      <c r="G121" s="189"/>
      <c r="H121" s="152"/>
      <c r="J121" s="40"/>
      <c r="O121" s="175"/>
      <c r="P121" s="67">
        <f t="shared" si="9"/>
        <v>0</v>
      </c>
      <c r="Q121" s="68"/>
      <c r="R121" s="69" t="str">
        <f t="shared" si="10"/>
        <v>Compléter LPP</v>
      </c>
      <c r="S121" s="70" t="str">
        <f t="shared" si="11"/>
        <v>Compléter LPP</v>
      </c>
      <c r="U121" s="67">
        <f t="shared" si="12"/>
        <v>0</v>
      </c>
      <c r="V121" s="69" t="str">
        <f t="shared" si="13"/>
        <v>Compléter LPP</v>
      </c>
      <c r="W121" s="70" t="str">
        <f t="shared" si="14"/>
        <v>Compléter LPP</v>
      </c>
      <c r="X121" s="71" t="e">
        <f t="shared" si="15"/>
        <v>#VALUE!</v>
      </c>
      <c r="Z121" s="73"/>
      <c r="AA121" s="73"/>
    </row>
    <row r="122" spans="3:29" ht="17.45" customHeight="1" x14ac:dyDescent="0.25">
      <c r="C122" s="153"/>
      <c r="D122" s="150"/>
      <c r="E122" s="151"/>
      <c r="F122" s="189"/>
      <c r="G122" s="189"/>
      <c r="H122" s="152"/>
      <c r="J122" s="40"/>
      <c r="O122" s="175"/>
      <c r="P122" s="67">
        <f t="shared" si="9"/>
        <v>0</v>
      </c>
      <c r="Q122" s="68"/>
      <c r="R122" s="69" t="str">
        <f t="shared" si="10"/>
        <v>Compléter LPP</v>
      </c>
      <c r="S122" s="70" t="str">
        <f t="shared" si="11"/>
        <v>Compléter LPP</v>
      </c>
      <c r="U122" s="67">
        <f t="shared" si="12"/>
        <v>0</v>
      </c>
      <c r="V122" s="69" t="str">
        <f t="shared" si="13"/>
        <v>Compléter LPP</v>
      </c>
      <c r="W122" s="70" t="str">
        <f t="shared" si="14"/>
        <v>Compléter LPP</v>
      </c>
      <c r="X122" s="71" t="e">
        <f t="shared" si="15"/>
        <v>#VALUE!</v>
      </c>
      <c r="Z122" s="73"/>
      <c r="AA122" s="73"/>
    </row>
    <row r="123" spans="3:29" ht="17.45" customHeight="1" x14ac:dyDescent="0.25">
      <c r="C123" s="153"/>
      <c r="D123" s="150"/>
      <c r="E123" s="151"/>
      <c r="F123" s="189"/>
      <c r="G123" s="189"/>
      <c r="H123" s="152"/>
      <c r="J123" s="40"/>
      <c r="O123" s="175"/>
      <c r="P123" s="67">
        <f t="shared" si="9"/>
        <v>0</v>
      </c>
      <c r="Q123" s="68"/>
      <c r="R123" s="69" t="str">
        <f t="shared" si="10"/>
        <v>Compléter LPP</v>
      </c>
      <c r="S123" s="70" t="str">
        <f t="shared" si="11"/>
        <v>Compléter LPP</v>
      </c>
      <c r="U123" s="67">
        <f t="shared" si="12"/>
        <v>0</v>
      </c>
      <c r="V123" s="69" t="str">
        <f t="shared" si="13"/>
        <v>Compléter LPP</v>
      </c>
      <c r="W123" s="70" t="str">
        <f t="shared" si="14"/>
        <v>Compléter LPP</v>
      </c>
      <c r="X123" s="71" t="e">
        <f t="shared" si="15"/>
        <v>#VALUE!</v>
      </c>
      <c r="Z123" s="73"/>
      <c r="AA123" s="73"/>
    </row>
    <row r="124" spans="3:29" ht="17.45" customHeight="1" x14ac:dyDescent="0.25">
      <c r="C124" s="153"/>
      <c r="D124" s="150"/>
      <c r="E124" s="151"/>
      <c r="F124" s="189"/>
      <c r="G124" s="189"/>
      <c r="H124" s="152"/>
      <c r="J124" s="40"/>
      <c r="O124" s="175"/>
      <c r="P124" s="67">
        <f t="shared" si="9"/>
        <v>0</v>
      </c>
      <c r="Q124" s="68"/>
      <c r="R124" s="69" t="str">
        <f t="shared" si="10"/>
        <v>Compléter LPP</v>
      </c>
      <c r="S124" s="70" t="str">
        <f t="shared" si="11"/>
        <v>Compléter LPP</v>
      </c>
      <c r="U124" s="67">
        <f t="shared" si="12"/>
        <v>0</v>
      </c>
      <c r="V124" s="69" t="str">
        <f t="shared" si="13"/>
        <v>Compléter LPP</v>
      </c>
      <c r="W124" s="70" t="str">
        <f t="shared" si="14"/>
        <v>Compléter LPP</v>
      </c>
      <c r="X124" s="71" t="e">
        <f t="shared" si="15"/>
        <v>#VALUE!</v>
      </c>
      <c r="Z124" s="73"/>
      <c r="AA124" s="73"/>
    </row>
    <row r="125" spans="3:29" ht="17.45" customHeight="1" x14ac:dyDescent="0.25">
      <c r="C125" s="1"/>
      <c r="D125" s="46" t="s">
        <v>121</v>
      </c>
      <c r="E125" s="46"/>
      <c r="H125" s="45">
        <f>SUM(H113:H124)</f>
        <v>0</v>
      </c>
      <c r="J125" s="45">
        <f>SUM(J113:J124)</f>
        <v>0</v>
      </c>
      <c r="S125" s="74">
        <f>SUM(P113:S124)</f>
        <v>0</v>
      </c>
      <c r="U125" s="73"/>
      <c r="W125" s="74">
        <f>SUM(U113:W124)</f>
        <v>0</v>
      </c>
      <c r="X125" s="57"/>
      <c r="Z125" s="73"/>
      <c r="AA125" s="73"/>
    </row>
    <row r="126" spans="3:29" s="23" customFormat="1" ht="31.5" customHeight="1" x14ac:dyDescent="0.25">
      <c r="K126" s="1"/>
      <c r="L126" s="1"/>
      <c r="M126" s="1"/>
      <c r="N126" s="56"/>
      <c r="O126" s="56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</row>
    <row r="127" spans="3:29" ht="31.5" customHeight="1" x14ac:dyDescent="0.25">
      <c r="W127" s="56"/>
      <c r="X127" s="57"/>
      <c r="Z127" s="73"/>
      <c r="AA127" s="73"/>
      <c r="AB127" s="73"/>
      <c r="AC127" s="73"/>
    </row>
    <row r="128" spans="3:29" ht="17.45" customHeight="1" x14ac:dyDescent="0.25">
      <c r="C128" s="153" t="s">
        <v>102</v>
      </c>
      <c r="D128" s="8" t="s">
        <v>92</v>
      </c>
      <c r="E128" s="8"/>
      <c r="Y128" s="73"/>
      <c r="Z128" s="73"/>
      <c r="AA128" s="73"/>
      <c r="AB128" s="73"/>
    </row>
    <row r="129" spans="3:28" ht="17.45" customHeight="1" x14ac:dyDescent="0.25">
      <c r="C129" s="153"/>
      <c r="D129" s="24" t="s">
        <v>93</v>
      </c>
      <c r="E129" s="24"/>
      <c r="H129" s="30"/>
      <c r="Y129" s="73"/>
      <c r="Z129" s="73"/>
      <c r="AA129" s="73"/>
      <c r="AB129" s="73"/>
    </row>
    <row r="130" spans="3:28" ht="17.45" customHeight="1" x14ac:dyDescent="0.25">
      <c r="C130" s="153"/>
      <c r="D130" s="24" t="s">
        <v>94</v>
      </c>
      <c r="E130" s="24"/>
      <c r="H130" s="33"/>
      <c r="Y130" s="73"/>
      <c r="Z130" s="73"/>
      <c r="AA130" s="73"/>
      <c r="AB130" s="73"/>
    </row>
    <row r="131" spans="3:28" ht="17.45" customHeight="1" x14ac:dyDescent="0.25">
      <c r="C131" s="153"/>
      <c r="D131" s="24"/>
      <c r="E131" s="24"/>
      <c r="H131" s="20">
        <f>SUM(H129:H130)</f>
        <v>0</v>
      </c>
      <c r="Y131" s="73"/>
      <c r="Z131" s="73"/>
      <c r="AA131" s="73"/>
      <c r="AB131" s="73"/>
    </row>
    <row r="132" spans="3:28" ht="17.45" customHeight="1" x14ac:dyDescent="0.25">
      <c r="C132" s="153"/>
      <c r="Y132" s="73"/>
      <c r="Z132" s="73"/>
      <c r="AA132" s="73"/>
      <c r="AB132" s="73"/>
    </row>
    <row r="133" spans="3:28" ht="17.45" customHeight="1" x14ac:dyDescent="0.25">
      <c r="C133" s="153"/>
      <c r="D133" s="8" t="s">
        <v>86</v>
      </c>
      <c r="E133" s="8"/>
      <c r="Y133" s="73"/>
      <c r="Z133" s="73"/>
      <c r="AA133" s="73"/>
      <c r="AB133" s="73"/>
    </row>
    <row r="134" spans="3:28" ht="17.45" customHeight="1" x14ac:dyDescent="0.25">
      <c r="C134" s="153"/>
      <c r="D134" s="24" t="s">
        <v>87</v>
      </c>
      <c r="E134" s="24"/>
      <c r="H134" s="30"/>
    </row>
    <row r="135" spans="3:28" ht="17.45" customHeight="1" x14ac:dyDescent="0.25">
      <c r="C135" s="153"/>
      <c r="D135" s="24" t="s">
        <v>88</v>
      </c>
      <c r="E135" s="24"/>
      <c r="H135" s="30"/>
    </row>
    <row r="136" spans="3:28" ht="17.45" customHeight="1" x14ac:dyDescent="0.25">
      <c r="C136" s="153"/>
      <c r="D136" s="24" t="s">
        <v>89</v>
      </c>
      <c r="E136" s="24"/>
      <c r="H136" s="33"/>
    </row>
    <row r="137" spans="3:28" ht="17.45" customHeight="1" x14ac:dyDescent="0.25">
      <c r="C137" s="153"/>
      <c r="D137" s="24"/>
      <c r="E137" s="24"/>
      <c r="H137" s="20">
        <f>SUM(H134:H136)</f>
        <v>0</v>
      </c>
    </row>
    <row r="138" spans="3:28" ht="17.45" customHeight="1" x14ac:dyDescent="0.25">
      <c r="C138" s="153"/>
    </row>
    <row r="139" spans="3:28" ht="17.45" customHeight="1" x14ac:dyDescent="0.25">
      <c r="C139" s="153"/>
      <c r="D139" s="8" t="s">
        <v>64</v>
      </c>
      <c r="E139" s="8"/>
    </row>
    <row r="140" spans="3:28" ht="17.45" customHeight="1" x14ac:dyDescent="0.25">
      <c r="C140" s="153"/>
      <c r="D140" s="24" t="s">
        <v>95</v>
      </c>
      <c r="E140" s="24"/>
      <c r="H140" s="30"/>
    </row>
    <row r="141" spans="3:28" ht="17.45" customHeight="1" x14ac:dyDescent="0.25">
      <c r="C141" s="153"/>
      <c r="D141" s="24" t="s">
        <v>90</v>
      </c>
      <c r="E141" s="24"/>
      <c r="H141" s="30"/>
    </row>
    <row r="142" spans="3:28" ht="17.45" customHeight="1" x14ac:dyDescent="0.25">
      <c r="C142" s="153"/>
      <c r="D142" s="24" t="s">
        <v>91</v>
      </c>
      <c r="E142" s="24"/>
      <c r="H142" s="30"/>
    </row>
    <row r="143" spans="3:28" ht="17.45" customHeight="1" x14ac:dyDescent="0.25">
      <c r="C143" s="153"/>
      <c r="D143" s="24" t="s">
        <v>96</v>
      </c>
      <c r="E143" s="24"/>
      <c r="H143" s="33"/>
      <c r="N143" s="80"/>
      <c r="O143" s="80"/>
    </row>
    <row r="144" spans="3:28" ht="17.45" customHeight="1" x14ac:dyDescent="0.25">
      <c r="C144" s="153"/>
      <c r="H144" s="20">
        <f>SUM(H140:H143)</f>
        <v>0</v>
      </c>
      <c r="N144" s="80"/>
      <c r="O144" s="80"/>
    </row>
    <row r="145" spans="3:15" ht="17.45" customHeight="1" x14ac:dyDescent="0.25">
      <c r="C145" s="153"/>
      <c r="D145" s="8" t="s">
        <v>97</v>
      </c>
      <c r="E145" s="8"/>
      <c r="N145" s="80"/>
      <c r="O145" s="80"/>
    </row>
    <row r="146" spans="3:15" ht="17.45" customHeight="1" x14ac:dyDescent="0.25">
      <c r="C146" s="153"/>
      <c r="D146" s="34"/>
      <c r="E146" s="24"/>
      <c r="H146" s="30"/>
      <c r="N146" s="80"/>
      <c r="O146" s="80"/>
    </row>
    <row r="147" spans="3:15" ht="17.45" customHeight="1" x14ac:dyDescent="0.25">
      <c r="C147" s="153"/>
      <c r="D147" s="34"/>
      <c r="E147" s="24"/>
      <c r="H147" s="30"/>
      <c r="N147" s="80"/>
      <c r="O147" s="80"/>
    </row>
    <row r="148" spans="3:15" ht="17.45" customHeight="1" x14ac:dyDescent="0.25">
      <c r="C148" s="153"/>
      <c r="D148" s="34"/>
      <c r="E148" s="24"/>
      <c r="H148" s="30"/>
      <c r="N148" s="80"/>
      <c r="O148" s="80"/>
    </row>
    <row r="149" spans="3:15" ht="17.45" customHeight="1" x14ac:dyDescent="0.25">
      <c r="C149" s="153"/>
      <c r="D149" s="34"/>
      <c r="E149" s="24"/>
      <c r="H149" s="30"/>
      <c r="N149" s="80"/>
      <c r="O149" s="80"/>
    </row>
    <row r="150" spans="3:15" ht="17.45" customHeight="1" x14ac:dyDescent="0.25">
      <c r="C150" s="153"/>
      <c r="D150" s="34"/>
      <c r="E150" s="24"/>
      <c r="H150" s="33"/>
      <c r="N150" s="80"/>
      <c r="O150" s="80"/>
    </row>
    <row r="151" spans="3:15" ht="17.45" customHeight="1" x14ac:dyDescent="0.25">
      <c r="C151" s="153"/>
      <c r="H151" s="20">
        <f>SUM(H146:H150)</f>
        <v>0</v>
      </c>
      <c r="N151" s="80"/>
      <c r="O151" s="80"/>
    </row>
    <row r="152" spans="3:15" ht="31.5" customHeight="1" x14ac:dyDescent="0.25">
      <c r="N152" s="80"/>
      <c r="O152" s="80"/>
    </row>
    <row r="153" spans="3:15" ht="17.45" customHeight="1" x14ac:dyDescent="0.25">
      <c r="C153" s="153" t="s">
        <v>98</v>
      </c>
      <c r="D153" s="171" t="s">
        <v>99</v>
      </c>
      <c r="E153" s="172"/>
      <c r="F153" s="172"/>
      <c r="G153" s="102"/>
      <c r="H153" s="20">
        <f>H40</f>
        <v>0</v>
      </c>
      <c r="N153" s="80"/>
      <c r="O153" s="80"/>
    </row>
    <row r="154" spans="3:15" ht="17.45" customHeight="1" x14ac:dyDescent="0.25">
      <c r="C154" s="153"/>
      <c r="D154" s="171"/>
      <c r="E154" s="172"/>
      <c r="F154" s="172"/>
      <c r="G154" s="102"/>
      <c r="H154" s="20"/>
      <c r="N154" s="80"/>
      <c r="O154" s="80"/>
    </row>
    <row r="155" spans="3:15" ht="17.45" customHeight="1" x14ac:dyDescent="0.25">
      <c r="C155" s="153"/>
      <c r="D155" s="101" t="s">
        <v>100</v>
      </c>
      <c r="E155" s="102"/>
      <c r="F155" s="102"/>
      <c r="G155" s="102"/>
      <c r="H155" s="20">
        <f>J108</f>
        <v>0</v>
      </c>
      <c r="N155" s="80"/>
      <c r="O155" s="80"/>
    </row>
    <row r="156" spans="3:15" ht="17.45" customHeight="1" x14ac:dyDescent="0.25">
      <c r="C156" s="153"/>
      <c r="D156" s="101" t="s">
        <v>101</v>
      </c>
      <c r="E156" s="102"/>
      <c r="F156" s="102"/>
      <c r="G156" s="102"/>
      <c r="H156" s="20">
        <f>J125</f>
        <v>0</v>
      </c>
      <c r="N156" s="80"/>
      <c r="O156" s="80"/>
    </row>
    <row r="157" spans="3:15" ht="17.45" customHeight="1" x14ac:dyDescent="0.25">
      <c r="C157" s="153"/>
      <c r="D157" s="101" t="s">
        <v>103</v>
      </c>
      <c r="E157" s="102"/>
      <c r="F157" s="102"/>
      <c r="G157" s="102"/>
      <c r="H157" s="25">
        <f>H151+H144+H137+H131</f>
        <v>0</v>
      </c>
      <c r="N157" s="80"/>
      <c r="O157" s="80"/>
    </row>
    <row r="158" spans="3:15" ht="17.45" customHeight="1" x14ac:dyDescent="0.25">
      <c r="C158" s="153"/>
      <c r="D158" s="173" t="s">
        <v>104</v>
      </c>
      <c r="E158" s="174"/>
      <c r="F158" s="174"/>
      <c r="G158" s="18"/>
      <c r="H158" s="21">
        <f>H153-SUM(H155:H157)</f>
        <v>0</v>
      </c>
    </row>
    <row r="159" spans="3:15" ht="17.45" customHeight="1" x14ac:dyDescent="0.25">
      <c r="C159" s="3"/>
      <c r="F159" s="3"/>
      <c r="G159" s="3"/>
    </row>
    <row r="160" spans="3:15" ht="17.45" customHeight="1" x14ac:dyDescent="0.25">
      <c r="C160" s="3"/>
      <c r="F160" s="3"/>
      <c r="G160" s="3"/>
    </row>
    <row r="161" spans="3:7" ht="17.45" customHeight="1" x14ac:dyDescent="0.25">
      <c r="C161" s="3"/>
      <c r="F161" s="3"/>
      <c r="G161" s="3"/>
    </row>
    <row r="162" spans="3:7" ht="17.45" customHeight="1" x14ac:dyDescent="0.25">
      <c r="C162" s="3"/>
      <c r="F162" s="3"/>
      <c r="G162" s="3"/>
    </row>
    <row r="163" spans="3:7" ht="17.45" customHeight="1" x14ac:dyDescent="0.25">
      <c r="C163" s="3"/>
      <c r="F163" s="3"/>
      <c r="G163" s="3"/>
    </row>
    <row r="164" spans="3:7" ht="17.45" customHeight="1" x14ac:dyDescent="0.25">
      <c r="C164" s="3"/>
      <c r="F164" s="3"/>
      <c r="G164" s="3"/>
    </row>
    <row r="165" spans="3:7" ht="17.45" customHeight="1" x14ac:dyDescent="0.25">
      <c r="C165" s="3"/>
      <c r="F165" s="3"/>
      <c r="G165" s="3"/>
    </row>
    <row r="166" spans="3:7" ht="17.45" customHeight="1" x14ac:dyDescent="0.25">
      <c r="C166" s="3"/>
      <c r="F166" s="3"/>
      <c r="G166" s="3"/>
    </row>
    <row r="167" spans="3:7" ht="17.45" customHeight="1" x14ac:dyDescent="0.25">
      <c r="C167" s="3"/>
      <c r="F167" s="3"/>
      <c r="G167" s="3"/>
    </row>
    <row r="168" spans="3:7" ht="17.45" customHeight="1" x14ac:dyDescent="0.25">
      <c r="C168" s="3"/>
      <c r="F168" s="3"/>
      <c r="G168" s="3"/>
    </row>
    <row r="169" spans="3:7" ht="17.45" customHeight="1" x14ac:dyDescent="0.25">
      <c r="C169" s="3"/>
      <c r="F169" s="3"/>
      <c r="G169" s="3"/>
    </row>
    <row r="170" spans="3:7" ht="17.45" customHeight="1" x14ac:dyDescent="0.25">
      <c r="C170" s="3"/>
      <c r="F170" s="3"/>
      <c r="G170" s="3"/>
    </row>
    <row r="171" spans="3:7" ht="17.45" customHeight="1" x14ac:dyDescent="0.25">
      <c r="C171" s="3"/>
      <c r="F171" s="3"/>
      <c r="G171" s="3"/>
    </row>
    <row r="172" spans="3:7" ht="17.45" customHeight="1" x14ac:dyDescent="0.25">
      <c r="C172" s="3"/>
      <c r="F172" s="3"/>
      <c r="G172" s="3"/>
    </row>
    <row r="173" spans="3:7" ht="17.45" customHeight="1" x14ac:dyDescent="0.25">
      <c r="C173" s="3"/>
      <c r="F173" s="3"/>
      <c r="G173" s="3"/>
    </row>
    <row r="174" spans="3:7" ht="17.45" customHeight="1" x14ac:dyDescent="0.25">
      <c r="C174" s="3"/>
      <c r="F174" s="3"/>
      <c r="G174" s="3"/>
    </row>
    <row r="175" spans="3:7" ht="17.45" customHeight="1" x14ac:dyDescent="0.25">
      <c r="C175" s="3"/>
      <c r="F175" s="3"/>
      <c r="G175" s="3"/>
    </row>
    <row r="176" spans="3:7" ht="17.45" customHeight="1" x14ac:dyDescent="0.25">
      <c r="C176" s="3"/>
      <c r="F176" s="3"/>
      <c r="G176" s="3"/>
    </row>
    <row r="177" spans="3:7" ht="17.45" customHeight="1" x14ac:dyDescent="0.25">
      <c r="C177" s="3"/>
      <c r="F177" s="3"/>
      <c r="G177" s="3"/>
    </row>
    <row r="178" spans="3:7" ht="17.45" customHeight="1" x14ac:dyDescent="0.25">
      <c r="C178" s="3"/>
      <c r="F178" s="3"/>
      <c r="G178" s="3"/>
    </row>
    <row r="179" spans="3:7" ht="17.45" customHeight="1" x14ac:dyDescent="0.25">
      <c r="C179" s="3"/>
      <c r="F179" s="3"/>
      <c r="G179" s="3"/>
    </row>
    <row r="180" spans="3:7" ht="17.45" customHeight="1" x14ac:dyDescent="0.25">
      <c r="C180" s="3"/>
      <c r="F180" s="3"/>
      <c r="G180" s="3"/>
    </row>
    <row r="181" spans="3:7" ht="17.45" customHeight="1" x14ac:dyDescent="0.25">
      <c r="C181" s="3"/>
      <c r="F181" s="3"/>
      <c r="G181" s="3"/>
    </row>
    <row r="182" spans="3:7" ht="17.45" customHeight="1" x14ac:dyDescent="0.25">
      <c r="C182" s="3"/>
      <c r="F182" s="3"/>
      <c r="G182" s="3"/>
    </row>
    <row r="183" spans="3:7" ht="17.45" customHeight="1" x14ac:dyDescent="0.25">
      <c r="C183" s="3"/>
      <c r="F183" s="3"/>
      <c r="G183" s="3"/>
    </row>
  </sheetData>
  <sheetProtection algorithmName="SHA-512" hashValue="N/0lq6CiSeGIZFa+DapMqiXtVsDCgdcYECcMipZixqQSySIQTvFGjf23ofia7JDBopQNdj77Sr2lBRUpmIhNlA==" saltValue="/pqqPftQQtQ0HHdUI2ijEQ==" spinCount="100000" sheet="1" selectLockedCells="1"/>
  <mergeCells count="48">
    <mergeCell ref="D3:K3"/>
    <mergeCell ref="C12:I12"/>
    <mergeCell ref="C46:C107"/>
    <mergeCell ref="D46:D47"/>
    <mergeCell ref="F46:F47"/>
    <mergeCell ref="H46:H47"/>
    <mergeCell ref="E46:E47"/>
    <mergeCell ref="C14:C40"/>
    <mergeCell ref="F124:G124"/>
    <mergeCell ref="Y46:Y47"/>
    <mergeCell ref="Z46:Z47"/>
    <mergeCell ref="Y45:Z45"/>
    <mergeCell ref="X45:X47"/>
    <mergeCell ref="P47:Q47"/>
    <mergeCell ref="U45:W45"/>
    <mergeCell ref="F119:G119"/>
    <mergeCell ref="F120:G120"/>
    <mergeCell ref="F121:G121"/>
    <mergeCell ref="F122:G122"/>
    <mergeCell ref="F123:G123"/>
    <mergeCell ref="U110:X110"/>
    <mergeCell ref="H111:H112"/>
    <mergeCell ref="J111:J112"/>
    <mergeCell ref="O110:O124"/>
    <mergeCell ref="X111:X112"/>
    <mergeCell ref="P112:Q112"/>
    <mergeCell ref="P110:S110"/>
    <mergeCell ref="C111:C124"/>
    <mergeCell ref="O45:O107"/>
    <mergeCell ref="L45:M45"/>
    <mergeCell ref="L46:M46"/>
    <mergeCell ref="P45:S45"/>
    <mergeCell ref="J46:J47"/>
    <mergeCell ref="D111:D112"/>
    <mergeCell ref="E111:E112"/>
    <mergeCell ref="G46:G47"/>
    <mergeCell ref="F111:G112"/>
    <mergeCell ref="F113:G113"/>
    <mergeCell ref="F114:G114"/>
    <mergeCell ref="F115:G115"/>
    <mergeCell ref="F116:G116"/>
    <mergeCell ref="F117:G117"/>
    <mergeCell ref="F118:G118"/>
    <mergeCell ref="C128:C151"/>
    <mergeCell ref="C153:C158"/>
    <mergeCell ref="D153:F153"/>
    <mergeCell ref="D154:F154"/>
    <mergeCell ref="D158:F158"/>
  </mergeCells>
  <phoneticPr fontId="23" type="noConversion"/>
  <conditionalFormatting sqref="C6:C7">
    <cfRule type="containsBlanks" dxfId="12" priority="17">
      <formula>LEN(TRIM(C6))=0</formula>
    </cfRule>
  </conditionalFormatting>
  <conditionalFormatting sqref="D26:D30 D48:H107 J48:J107 J113:J124 H140:H143">
    <cfRule type="containsBlanks" dxfId="11" priority="22">
      <formula>LEN(TRIM(D26))=0</formula>
    </cfRule>
  </conditionalFormatting>
  <conditionalFormatting sqref="D146:D150">
    <cfRule type="containsBlanks" dxfId="10" priority="25">
      <formula>LEN(TRIM(D146))=0</formula>
    </cfRule>
  </conditionalFormatting>
  <conditionalFormatting sqref="D113:F124 H113:H124">
    <cfRule type="containsBlanks" dxfId="9" priority="18">
      <formula>LEN(TRIM(D113))=0</formula>
    </cfRule>
  </conditionalFormatting>
  <conditionalFormatting sqref="F45">
    <cfRule type="containsBlanks" dxfId="8" priority="26">
      <formula>LEN(TRIM(F45))=0</formula>
    </cfRule>
  </conditionalFormatting>
  <conditionalFormatting sqref="F110">
    <cfRule type="containsBlanks" dxfId="7" priority="19">
      <formula>LEN(TRIM(F110))=0</formula>
    </cfRule>
  </conditionalFormatting>
  <conditionalFormatting sqref="F19:G19">
    <cfRule type="containsBlanks" dxfId="6" priority="21">
      <formula>LEN(TRIM(F19))=0</formula>
    </cfRule>
  </conditionalFormatting>
  <conditionalFormatting sqref="H16:H19 H23:H30 H146:H150">
    <cfRule type="containsBlanks" dxfId="5" priority="20">
      <formula>LEN(TRIM(H16))=0</formula>
    </cfRule>
  </conditionalFormatting>
  <conditionalFormatting sqref="H33">
    <cfRule type="containsBlanks" dxfId="4" priority="23">
      <formula>LEN(TRIM(H33))=0</formula>
    </cfRule>
  </conditionalFormatting>
  <conditionalFormatting sqref="H129:H130 H134:H136">
    <cfRule type="containsBlanks" dxfId="3" priority="24">
      <formula>LEN(TRIM(H129))=0</formula>
    </cfRule>
  </conditionalFormatting>
  <conditionalFormatting sqref="L48:M107">
    <cfRule type="containsBlanks" dxfId="2" priority="27">
      <formula>LEN(TRIM(L48))=0</formula>
    </cfRule>
  </conditionalFormatting>
  <dataValidations count="3">
    <dataValidation type="list" allowBlank="1" showInputMessage="1" showErrorMessage="1" sqref="F45 F110" xr:uid="{EC149D22-6F26-40AC-8F55-7C36D2DB5AA8}">
      <formula1>"OUI,NON"</formula1>
    </dataValidation>
    <dataValidation type="list" allowBlank="1" showInputMessage="1" showErrorMessage="1" sqref="E48:E107" xr:uid="{222F0FFD-B99A-4E9B-B3DA-43D0966386D1}">
      <formula1>"Artixste ou groupe local (Genève),Artixste ou groupe suisse,Artixste ou groupe européen,Artixste ou groupe hors-Eurpoe"</formula1>
    </dataValidation>
    <dataValidation type="date" errorStyle="information" allowBlank="1" showErrorMessage="1" errorTitle="Programmation hors délai" error="La programmation soutenue doit commencer au plus tôt trois mois après la date de la demande." sqref="G48:G107" xr:uid="{9D373E76-7A06-463C-8BA7-A436131F96CC}">
      <formula1>45473</formula1>
      <formula2>146279</formula2>
    </dataValidation>
  </dataValidations>
  <pageMargins left="0.7" right="0.7" top="0.75" bottom="0.75" header="0.3" footer="0.3"/>
  <pageSetup paperSize="9" scale="3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8D30D-6C90-4B4C-AEE5-91C908CC9227}">
  <sheetPr>
    <pageSetUpPr fitToPage="1"/>
  </sheetPr>
  <dimension ref="B1:J42"/>
  <sheetViews>
    <sheetView zoomScale="115" zoomScaleNormal="115" workbookViewId="0">
      <selection activeCell="D2" sqref="D2"/>
    </sheetView>
  </sheetViews>
  <sheetFormatPr baseColWidth="10" defaultColWidth="8.7109375" defaultRowHeight="17.45" customHeight="1" x14ac:dyDescent="0.25"/>
  <cols>
    <col min="1" max="1" width="2.85546875" style="1" customWidth="1"/>
    <col min="2" max="2" width="8.7109375" style="1"/>
    <col min="3" max="3" width="8.7109375" style="2" customWidth="1"/>
    <col min="4" max="4" width="14.7109375" style="3" customWidth="1"/>
    <col min="5" max="5" width="22.5703125" style="1" customWidth="1"/>
    <col min="6" max="6" width="7.140625" style="1" customWidth="1"/>
    <col min="7" max="7" width="8.7109375" style="1" customWidth="1"/>
    <col min="8" max="8" width="14.7109375" style="1" customWidth="1"/>
    <col min="9" max="9" width="22.5703125" style="1" customWidth="1"/>
    <col min="10" max="10" width="12.28515625" style="1" customWidth="1"/>
    <col min="11" max="16384" width="8.7109375" style="1"/>
  </cols>
  <sheetData>
    <row r="1" spans="2:10" ht="30" customHeight="1" x14ac:dyDescent="0.25"/>
    <row r="2" spans="2:10" ht="17.45" customHeight="1" x14ac:dyDescent="0.25">
      <c r="C2" s="1"/>
      <c r="D2" s="2"/>
      <c r="E2" s="3"/>
      <c r="F2" s="3"/>
    </row>
    <row r="3" spans="2:10" ht="40.5" customHeight="1" x14ac:dyDescent="0.25">
      <c r="C3" s="1"/>
      <c r="D3" s="166" t="s">
        <v>302</v>
      </c>
      <c r="E3" s="166"/>
      <c r="F3" s="166"/>
      <c r="G3" s="166"/>
      <c r="H3" s="166"/>
      <c r="I3" s="166"/>
      <c r="J3" s="166"/>
    </row>
    <row r="4" spans="2:10" ht="40.5" customHeight="1" x14ac:dyDescent="0.25">
      <c r="C4" s="1"/>
      <c r="D4" s="1"/>
    </row>
    <row r="5" spans="2:10" ht="40.5" customHeight="1" x14ac:dyDescent="0.25">
      <c r="C5" s="1"/>
      <c r="D5" s="1"/>
    </row>
    <row r="6" spans="2:10" ht="45" customHeight="1" x14ac:dyDescent="0.25">
      <c r="C6" s="127" t="s">
        <v>305</v>
      </c>
      <c r="D6" s="2"/>
      <c r="E6" s="121"/>
      <c r="F6" s="121"/>
    </row>
    <row r="7" spans="2:10" ht="17.45" customHeight="1" x14ac:dyDescent="0.25">
      <c r="B7" s="117"/>
      <c r="C7" s="130" t="s">
        <v>319</v>
      </c>
      <c r="D7" s="130"/>
      <c r="E7" s="130"/>
      <c r="F7" s="130"/>
      <c r="G7" s="130"/>
      <c r="H7" s="130"/>
      <c r="I7" s="130"/>
    </row>
    <row r="8" spans="2:10" ht="17.45" customHeight="1" x14ac:dyDescent="0.25">
      <c r="B8" s="117"/>
      <c r="C8" s="130" t="s">
        <v>320</v>
      </c>
      <c r="D8" s="130"/>
      <c r="E8" s="130"/>
      <c r="F8" s="130"/>
      <c r="G8" s="130"/>
      <c r="H8" s="130"/>
      <c r="I8" s="130"/>
    </row>
    <row r="9" spans="2:10" ht="17.45" customHeight="1" x14ac:dyDescent="0.25">
      <c r="B9" s="117"/>
      <c r="C9" s="130" t="s">
        <v>322</v>
      </c>
      <c r="D9" s="130"/>
      <c r="E9" s="130"/>
      <c r="F9" s="130"/>
      <c r="G9" s="130"/>
      <c r="H9" s="130"/>
      <c r="I9" s="130"/>
    </row>
    <row r="10" spans="2:10" ht="30" customHeight="1" x14ac:dyDescent="0.25">
      <c r="B10" s="117"/>
      <c r="C10" s="205" t="s">
        <v>321</v>
      </c>
      <c r="D10" s="205"/>
      <c r="E10" s="205"/>
      <c r="F10" s="205"/>
      <c r="G10" s="205"/>
      <c r="H10" s="205"/>
      <c r="I10" s="205"/>
    </row>
    <row r="11" spans="2:10" ht="17.45" customHeight="1" x14ac:dyDescent="0.25">
      <c r="B11" s="117"/>
      <c r="C11" s="130"/>
      <c r="D11" s="130"/>
      <c r="E11" s="130"/>
      <c r="F11" s="130"/>
      <c r="G11" s="130"/>
      <c r="H11" s="130"/>
      <c r="I11" s="130"/>
    </row>
    <row r="12" spans="2:10" ht="17.45" customHeight="1" x14ac:dyDescent="0.25">
      <c r="B12" s="117"/>
      <c r="C12" s="130" t="s">
        <v>313</v>
      </c>
      <c r="D12" s="130"/>
      <c r="E12" s="130"/>
      <c r="F12" s="130"/>
      <c r="G12" s="130"/>
      <c r="H12" s="130"/>
      <c r="I12" s="130"/>
    </row>
    <row r="13" spans="2:10" ht="17.45" customHeight="1" x14ac:dyDescent="0.25">
      <c r="B13" s="117"/>
      <c r="C13" s="131" t="s">
        <v>312</v>
      </c>
      <c r="D13" s="130"/>
      <c r="E13" s="130" t="s">
        <v>341</v>
      </c>
      <c r="F13" s="209">
        <f>'INFORMATIONS GENERALES'!F1</f>
        <v>45382</v>
      </c>
      <c r="G13" s="209"/>
      <c r="H13" s="130"/>
      <c r="I13" s="130"/>
    </row>
    <row r="14" spans="2:10" ht="17.45" customHeight="1" x14ac:dyDescent="0.25">
      <c r="B14" s="117"/>
      <c r="C14" s="130"/>
      <c r="D14" s="130"/>
      <c r="E14" s="130"/>
      <c r="F14" s="130"/>
      <c r="G14" s="130"/>
      <c r="H14" s="130"/>
      <c r="I14" s="130"/>
    </row>
    <row r="15" spans="2:10" ht="17.45" customHeight="1" x14ac:dyDescent="0.25">
      <c r="B15" s="117"/>
      <c r="C15" s="130" t="s">
        <v>314</v>
      </c>
      <c r="D15" s="130"/>
      <c r="E15" s="130"/>
      <c r="F15" s="130"/>
      <c r="G15" s="130"/>
      <c r="H15" s="130"/>
      <c r="I15" s="130"/>
    </row>
    <row r="16" spans="2:10" ht="17.45" customHeight="1" x14ac:dyDescent="0.25">
      <c r="B16" s="117"/>
      <c r="C16" s="130" t="s">
        <v>316</v>
      </c>
      <c r="D16" s="130"/>
      <c r="E16" s="130"/>
      <c r="F16" s="130"/>
      <c r="G16" s="130"/>
      <c r="H16" s="130"/>
      <c r="I16" s="130"/>
    </row>
    <row r="17" spans="2:10" ht="17.45" customHeight="1" x14ac:dyDescent="0.25">
      <c r="B17" s="117"/>
      <c r="C17" s="130" t="s">
        <v>323</v>
      </c>
      <c r="D17" s="130"/>
      <c r="E17" s="130"/>
      <c r="F17" s="130"/>
      <c r="G17" s="130"/>
      <c r="H17" s="130"/>
      <c r="I17" s="130"/>
    </row>
    <row r="18" spans="2:10" ht="17.45" customHeight="1" x14ac:dyDescent="0.25">
      <c r="B18" s="117"/>
      <c r="C18" s="130" t="s">
        <v>326</v>
      </c>
      <c r="D18" s="130"/>
      <c r="E18" s="130"/>
      <c r="F18" s="130"/>
      <c r="G18" s="130"/>
      <c r="H18" s="130"/>
      <c r="I18" s="130"/>
    </row>
    <row r="19" spans="2:10" ht="17.45" customHeight="1" x14ac:dyDescent="0.25">
      <c r="B19" s="117"/>
      <c r="C19" s="130" t="s">
        <v>327</v>
      </c>
      <c r="D19" s="130"/>
      <c r="E19" s="130"/>
      <c r="F19" s="130"/>
      <c r="G19" s="130"/>
      <c r="H19" s="130"/>
      <c r="I19" s="130"/>
    </row>
    <row r="20" spans="2:10" ht="17.45" customHeight="1" x14ac:dyDescent="0.25">
      <c r="B20" s="117"/>
      <c r="C20" s="130" t="s">
        <v>315</v>
      </c>
      <c r="D20" s="130"/>
      <c r="E20" s="130"/>
      <c r="F20" s="130"/>
      <c r="G20" s="130"/>
      <c r="H20" s="130"/>
      <c r="I20" s="130"/>
    </row>
    <row r="21" spans="2:10" ht="17.45" customHeight="1" x14ac:dyDescent="0.25">
      <c r="B21" s="117"/>
      <c r="C21" s="130" t="s">
        <v>324</v>
      </c>
      <c r="D21" s="130"/>
      <c r="E21" s="130"/>
      <c r="F21" s="130"/>
      <c r="G21" s="130"/>
      <c r="H21" s="130"/>
      <c r="I21" s="130"/>
    </row>
    <row r="22" spans="2:10" ht="17.45" customHeight="1" x14ac:dyDescent="0.25">
      <c r="B22" s="117"/>
      <c r="C22" s="130" t="s">
        <v>317</v>
      </c>
      <c r="D22" s="130"/>
      <c r="E22" s="130"/>
      <c r="F22" s="130"/>
      <c r="G22" s="130"/>
      <c r="H22" s="130"/>
      <c r="I22" s="130"/>
    </row>
    <row r="23" spans="2:10" ht="17.45" customHeight="1" x14ac:dyDescent="0.25">
      <c r="B23" s="117"/>
      <c r="C23" s="130"/>
      <c r="D23" s="130"/>
      <c r="E23" s="130"/>
      <c r="F23" s="130"/>
      <c r="G23" s="130"/>
      <c r="H23" s="130"/>
      <c r="I23" s="130"/>
    </row>
    <row r="24" spans="2:10" ht="17.45" customHeight="1" x14ac:dyDescent="0.25">
      <c r="B24" s="117"/>
      <c r="C24" s="130"/>
      <c r="D24" s="130"/>
      <c r="E24" s="130"/>
      <c r="F24" s="130"/>
      <c r="G24" s="130"/>
      <c r="H24" s="130"/>
      <c r="I24" s="130"/>
    </row>
    <row r="25" spans="2:10" ht="17.45" customHeight="1" x14ac:dyDescent="0.25">
      <c r="C25" s="132"/>
      <c r="D25" s="129"/>
      <c r="E25" s="129"/>
      <c r="F25" s="129"/>
      <c r="G25" s="129"/>
      <c r="H25" s="129"/>
      <c r="I25" s="129"/>
    </row>
    <row r="26" spans="2:10" ht="17.45" customHeight="1" x14ac:dyDescent="0.25">
      <c r="C26" s="132"/>
      <c r="D26" s="129"/>
      <c r="E26" s="129"/>
      <c r="F26" s="129"/>
      <c r="G26" s="129"/>
      <c r="H26" s="133" t="s">
        <v>307</v>
      </c>
      <c r="I26" s="128">
        <f ca="1">TODAY()</f>
        <v>45343</v>
      </c>
    </row>
    <row r="27" spans="2:10" ht="17.45" customHeight="1" x14ac:dyDescent="0.25">
      <c r="C27" s="132"/>
      <c r="D27" s="129"/>
      <c r="E27" s="129"/>
      <c r="F27" s="129"/>
      <c r="G27" s="129"/>
      <c r="H27" s="133"/>
      <c r="I27" s="128"/>
    </row>
    <row r="28" spans="2:10" ht="17.45" customHeight="1" x14ac:dyDescent="0.25">
      <c r="C28" s="132"/>
      <c r="D28" s="129"/>
      <c r="E28" s="129"/>
      <c r="F28" s="129"/>
      <c r="G28" s="129"/>
      <c r="H28" s="129"/>
      <c r="I28" s="129"/>
    </row>
    <row r="29" spans="2:10" ht="17.45" customHeight="1" x14ac:dyDescent="0.25">
      <c r="C29" s="132" t="s">
        <v>308</v>
      </c>
      <c r="D29" s="129"/>
      <c r="E29" s="129"/>
      <c r="F29" s="129"/>
      <c r="G29" s="129"/>
      <c r="H29" s="129"/>
      <c r="I29" s="129"/>
    </row>
    <row r="30" spans="2:10" ht="17.45" customHeight="1" x14ac:dyDescent="0.25">
      <c r="C30" s="129"/>
      <c r="D30" s="132"/>
      <c r="E30" s="132"/>
      <c r="F30" s="132"/>
      <c r="G30" s="132"/>
      <c r="H30" s="132"/>
      <c r="I30" s="132"/>
      <c r="J30" s="3"/>
    </row>
    <row r="31" spans="2:10" ht="23.25" customHeight="1" x14ac:dyDescent="0.25">
      <c r="C31" s="207" t="s">
        <v>306</v>
      </c>
      <c r="D31" s="132" t="s">
        <v>309</v>
      </c>
      <c r="E31" s="134"/>
      <c r="F31" s="130"/>
      <c r="G31" s="208" t="s">
        <v>311</v>
      </c>
      <c r="H31" s="132" t="s">
        <v>309</v>
      </c>
      <c r="I31" s="134"/>
    </row>
    <row r="32" spans="2:10" ht="23.25" customHeight="1" x14ac:dyDescent="0.25">
      <c r="C32" s="207"/>
      <c r="D32" s="132" t="s">
        <v>23</v>
      </c>
      <c r="E32" s="134"/>
      <c r="F32" s="130"/>
      <c r="G32" s="208"/>
      <c r="H32" s="132" t="s">
        <v>23</v>
      </c>
      <c r="I32" s="134"/>
      <c r="J32" s="3"/>
    </row>
    <row r="33" spans="3:10" ht="23.25" customHeight="1" x14ac:dyDescent="0.25">
      <c r="C33" s="207"/>
      <c r="D33" s="132" t="s">
        <v>310</v>
      </c>
      <c r="E33" s="134"/>
      <c r="F33" s="130"/>
      <c r="G33" s="208"/>
      <c r="H33" s="132" t="s">
        <v>310</v>
      </c>
      <c r="I33" s="134"/>
      <c r="J33" s="3"/>
    </row>
    <row r="34" spans="3:10" ht="23.25" customHeight="1" x14ac:dyDescent="0.25">
      <c r="C34" s="141"/>
      <c r="D34" s="132"/>
      <c r="E34" s="14"/>
      <c r="F34" s="130"/>
      <c r="G34" s="142"/>
      <c r="H34" s="132"/>
      <c r="I34" s="14"/>
      <c r="J34" s="3"/>
    </row>
    <row r="35" spans="3:10" s="14" customFormat="1" ht="17.45" customHeight="1" x14ac:dyDescent="0.25">
      <c r="D35" s="14" t="s">
        <v>325</v>
      </c>
      <c r="E35" s="143"/>
      <c r="F35" s="143"/>
      <c r="H35" s="14" t="s">
        <v>325</v>
      </c>
    </row>
    <row r="36" spans="3:10" ht="17.45" customHeight="1" x14ac:dyDescent="0.25">
      <c r="C36" s="129"/>
      <c r="D36" s="135"/>
      <c r="E36" s="136"/>
      <c r="F36" s="132"/>
      <c r="G36" s="129"/>
      <c r="H36" s="135"/>
      <c r="I36" s="136"/>
    </row>
    <row r="37" spans="3:10" ht="17.45" customHeight="1" x14ac:dyDescent="0.25">
      <c r="C37" s="129"/>
      <c r="D37" s="137"/>
      <c r="E37" s="138"/>
      <c r="F37" s="132"/>
      <c r="G37" s="129"/>
      <c r="H37" s="137"/>
      <c r="I37" s="138"/>
    </row>
    <row r="38" spans="3:10" ht="17.45" customHeight="1" x14ac:dyDescent="0.25">
      <c r="C38" s="1"/>
      <c r="D38" s="139"/>
      <c r="E38" s="140"/>
      <c r="F38" s="3"/>
      <c r="H38" s="139"/>
      <c r="I38" s="140"/>
    </row>
    <row r="40" spans="3:10" ht="17.45" customHeight="1" x14ac:dyDescent="0.25">
      <c r="H40" s="206" t="s">
        <v>318</v>
      </c>
      <c r="I40" s="206"/>
    </row>
    <row r="41" spans="3:10" ht="17.45" customHeight="1" x14ac:dyDescent="0.25">
      <c r="H41" s="206"/>
      <c r="I41" s="206"/>
    </row>
    <row r="42" spans="3:10" ht="17.45" customHeight="1" x14ac:dyDescent="0.25">
      <c r="H42" s="206"/>
      <c r="I42" s="206"/>
    </row>
  </sheetData>
  <sheetProtection algorithmName="SHA-512" hashValue="Ud3jFRRbeYyCnFoxjbhLNYsILhYnulAP/UXBVn8+hvU3mwtCroqrwoAXPOeYA4QrM4gNoENwXm19n68qoEn3/Q==" saltValue="rvQYRkUmfoLaQzGiLpf/5g==" spinCount="100000" sheet="1" objects="1" scenarios="1"/>
  <mergeCells count="6">
    <mergeCell ref="C10:I10"/>
    <mergeCell ref="H40:I42"/>
    <mergeCell ref="C31:C33"/>
    <mergeCell ref="G31:G33"/>
    <mergeCell ref="D3:J3"/>
    <mergeCell ref="F13:G13"/>
  </mergeCells>
  <conditionalFormatting sqref="E31:E33">
    <cfRule type="containsBlanks" dxfId="1" priority="4">
      <formula>LEN(TRIM(E31))=0</formula>
    </cfRule>
  </conditionalFormatting>
  <conditionalFormatting sqref="I31:I33">
    <cfRule type="containsBlanks" dxfId="0" priority="1">
      <formula>LEN(TRIM(I31))=0</formula>
    </cfRule>
  </conditionalFormatting>
  <hyperlinks>
    <hyperlink ref="C13" r:id="rId1" xr:uid="{37B474B6-13DF-489E-AE2F-CA20B7B4694D}"/>
  </hyperlinks>
  <pageMargins left="0.7" right="0.7" top="0.75" bottom="0.75" header="0.3" footer="0.3"/>
  <pageSetup paperSize="9" scale="71" fitToHeight="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9D7B7-E696-4FA5-9743-02BDC642ECEA}">
  <dimension ref="A1:DI2"/>
  <sheetViews>
    <sheetView workbookViewId="0">
      <selection activeCell="D22" sqref="D22"/>
    </sheetView>
  </sheetViews>
  <sheetFormatPr baseColWidth="10" defaultRowHeight="15" x14ac:dyDescent="0.25"/>
  <cols>
    <col min="20" max="20" width="12.5703125" customWidth="1"/>
    <col min="40" max="40" width="13.7109375" bestFit="1" customWidth="1"/>
    <col min="42" max="42" width="13.7109375" bestFit="1" customWidth="1"/>
    <col min="44" max="44" width="14.7109375" bestFit="1" customWidth="1"/>
    <col min="46" max="47" width="13.7109375" bestFit="1" customWidth="1"/>
    <col min="48" max="48" width="13.7109375" customWidth="1"/>
    <col min="49" max="49" width="12.7109375" bestFit="1" customWidth="1"/>
    <col min="51" max="51" width="12.7109375" bestFit="1" customWidth="1"/>
    <col min="52" max="52" width="13.7109375" bestFit="1" customWidth="1"/>
    <col min="53" max="53" width="12.7109375" bestFit="1" customWidth="1"/>
    <col min="54" max="54" width="13.7109375" bestFit="1" customWidth="1"/>
    <col min="55" max="55" width="13.7109375" customWidth="1"/>
    <col min="56" max="56" width="12.7109375" bestFit="1" customWidth="1"/>
    <col min="58" max="58" width="12.7109375" bestFit="1" customWidth="1"/>
    <col min="59" max="59" width="13.7109375" bestFit="1" customWidth="1"/>
    <col min="61" max="62" width="13.7109375" bestFit="1" customWidth="1"/>
    <col min="63" max="63" width="12.7109375" bestFit="1" customWidth="1"/>
    <col min="64" max="64" width="13.7109375" bestFit="1" customWidth="1"/>
    <col min="65" max="65" width="14.7109375" bestFit="1" customWidth="1"/>
    <col min="68" max="69" width="13.7109375" bestFit="1" customWidth="1"/>
    <col min="70" max="70" width="12.7109375" bestFit="1" customWidth="1"/>
    <col min="71" max="71" width="19.42578125" bestFit="1" customWidth="1"/>
    <col min="72" max="72" width="12.7109375" bestFit="1" customWidth="1"/>
    <col min="74" max="74" width="12.7109375" bestFit="1" customWidth="1"/>
    <col min="75" max="75" width="13.7109375" bestFit="1" customWidth="1"/>
    <col min="76" max="76" width="12.7109375" bestFit="1" customWidth="1"/>
    <col min="77" max="77" width="13.7109375" bestFit="1" customWidth="1"/>
    <col min="78" max="78" width="19.42578125" bestFit="1" customWidth="1"/>
    <col min="79" max="79" width="12.7109375" bestFit="1" customWidth="1"/>
    <col min="81" max="81" width="12.7109375" bestFit="1" customWidth="1"/>
    <col min="82" max="87" width="13.7109375" bestFit="1" customWidth="1"/>
    <col min="88" max="88" width="14.7109375" bestFit="1" customWidth="1"/>
    <col min="92" max="92" width="13.7109375" bestFit="1" customWidth="1"/>
    <col min="93" max="93" width="12.7109375" bestFit="1" customWidth="1"/>
    <col min="94" max="94" width="19.140625" bestFit="1" customWidth="1"/>
    <col min="95" max="95" width="12.7109375" bestFit="1" customWidth="1"/>
    <col min="97" max="97" width="12.7109375" bestFit="1" customWidth="1"/>
    <col min="98" max="98" width="13.7109375" bestFit="1" customWidth="1"/>
    <col min="99" max="99" width="12.7109375" bestFit="1" customWidth="1"/>
    <col min="100" max="101" width="13.7109375" bestFit="1" customWidth="1"/>
    <col min="102" max="102" width="12.7109375" bestFit="1" customWidth="1"/>
    <col min="104" max="104" width="12.7109375" bestFit="1" customWidth="1"/>
    <col min="105" max="105" width="13.7109375" bestFit="1" customWidth="1"/>
    <col min="107" max="110" width="13.7109375" bestFit="1" customWidth="1"/>
    <col min="111" max="111" width="14.7109375" bestFit="1" customWidth="1"/>
  </cols>
  <sheetData>
    <row r="1" spans="1:113" x14ac:dyDescent="0.25">
      <c r="A1" s="113" t="s">
        <v>177</v>
      </c>
      <c r="B1" s="113" t="s">
        <v>0</v>
      </c>
      <c r="C1" s="113" t="s">
        <v>4</v>
      </c>
      <c r="D1" s="113" t="s">
        <v>62</v>
      </c>
      <c r="E1" s="113" t="s">
        <v>1</v>
      </c>
      <c r="F1" s="113" t="s">
        <v>2</v>
      </c>
      <c r="G1" s="113" t="s">
        <v>3</v>
      </c>
      <c r="H1" s="113" t="s">
        <v>178</v>
      </c>
      <c r="I1" s="113" t="s">
        <v>5</v>
      </c>
      <c r="J1" s="113" t="s">
        <v>179</v>
      </c>
      <c r="K1" s="113" t="s">
        <v>180</v>
      </c>
      <c r="L1" s="113" t="s">
        <v>181</v>
      </c>
      <c r="M1" s="113" t="s">
        <v>182</v>
      </c>
      <c r="N1" s="113" t="s">
        <v>183</v>
      </c>
      <c r="O1" s="113" t="s">
        <v>184</v>
      </c>
      <c r="P1" s="113" t="s">
        <v>185</v>
      </c>
      <c r="Q1" s="113" t="s">
        <v>186</v>
      </c>
      <c r="R1" s="113" t="s">
        <v>187</v>
      </c>
      <c r="S1" s="113" t="s">
        <v>188</v>
      </c>
      <c r="T1" s="113" t="s">
        <v>189</v>
      </c>
      <c r="U1" s="113" t="s">
        <v>6</v>
      </c>
      <c r="V1" s="113" t="s">
        <v>44</v>
      </c>
      <c r="W1" s="113" t="s">
        <v>138</v>
      </c>
      <c r="X1" s="113" t="s">
        <v>139</v>
      </c>
      <c r="Y1" s="113" t="s">
        <v>190</v>
      </c>
      <c r="Z1" s="113" t="s">
        <v>140</v>
      </c>
      <c r="AA1" s="113" t="s">
        <v>191</v>
      </c>
      <c r="AB1" s="113" t="s">
        <v>192</v>
      </c>
      <c r="AC1" s="113" t="s">
        <v>193</v>
      </c>
      <c r="AD1" s="113" t="s">
        <v>194</v>
      </c>
      <c r="AE1" s="113" t="s">
        <v>195</v>
      </c>
      <c r="AF1" s="113" t="s">
        <v>196</v>
      </c>
      <c r="AG1" s="113" t="s">
        <v>197</v>
      </c>
      <c r="AH1" s="113" t="s">
        <v>198</v>
      </c>
      <c r="AI1" s="113" t="s">
        <v>199</v>
      </c>
      <c r="AJ1" s="113" t="s">
        <v>200</v>
      </c>
      <c r="AK1" s="113" t="s">
        <v>201</v>
      </c>
      <c r="AL1" s="113" t="s">
        <v>202</v>
      </c>
      <c r="AM1" s="113" t="s">
        <v>203</v>
      </c>
      <c r="AN1" s="113" t="s">
        <v>204</v>
      </c>
      <c r="AO1" s="113" t="s">
        <v>205</v>
      </c>
      <c r="AP1" s="113" t="s">
        <v>206</v>
      </c>
      <c r="AQ1" s="113" t="s">
        <v>207</v>
      </c>
      <c r="AR1" s="113" t="s">
        <v>208</v>
      </c>
      <c r="AS1" s="113" t="s">
        <v>209</v>
      </c>
      <c r="AT1" s="113" t="s">
        <v>210</v>
      </c>
      <c r="AU1" s="113" t="s">
        <v>211</v>
      </c>
      <c r="AV1" s="113" t="s">
        <v>272</v>
      </c>
      <c r="AW1" s="113" t="s">
        <v>212</v>
      </c>
      <c r="AX1" s="113" t="s">
        <v>213</v>
      </c>
      <c r="AY1" s="113" t="s">
        <v>214</v>
      </c>
      <c r="AZ1" s="113" t="s">
        <v>215</v>
      </c>
      <c r="BA1" s="113" t="s">
        <v>216</v>
      </c>
      <c r="BB1" s="113" t="s">
        <v>273</v>
      </c>
      <c r="BC1" s="113" t="s">
        <v>217</v>
      </c>
      <c r="BD1" s="113" t="s">
        <v>218</v>
      </c>
      <c r="BE1" s="113" t="s">
        <v>219</v>
      </c>
      <c r="BF1" s="113" t="s">
        <v>220</v>
      </c>
      <c r="BG1" s="113" t="s">
        <v>221</v>
      </c>
      <c r="BH1" s="113" t="s">
        <v>222</v>
      </c>
      <c r="BI1" s="113" t="s">
        <v>223</v>
      </c>
      <c r="BJ1" s="113" t="s">
        <v>224</v>
      </c>
      <c r="BK1" s="113" t="s">
        <v>225</v>
      </c>
      <c r="BL1" s="113" t="s">
        <v>226</v>
      </c>
      <c r="BM1" s="113" t="s">
        <v>227</v>
      </c>
      <c r="BN1" s="113" t="s">
        <v>228</v>
      </c>
      <c r="BO1" s="113" t="s">
        <v>229</v>
      </c>
      <c r="BP1" s="113" t="s">
        <v>230</v>
      </c>
      <c r="BQ1" s="113" t="s">
        <v>231</v>
      </c>
      <c r="BR1" s="113" t="s">
        <v>232</v>
      </c>
      <c r="BS1" s="113" t="s">
        <v>277</v>
      </c>
      <c r="BT1" s="113" t="s">
        <v>233</v>
      </c>
      <c r="BU1" s="113" t="s">
        <v>234</v>
      </c>
      <c r="BV1" s="113" t="s">
        <v>235</v>
      </c>
      <c r="BW1" s="113" t="s">
        <v>236</v>
      </c>
      <c r="BX1" s="113" t="s">
        <v>237</v>
      </c>
      <c r="BY1" s="113" t="s">
        <v>238</v>
      </c>
      <c r="BZ1" s="113" t="s">
        <v>274</v>
      </c>
      <c r="CA1" s="113" t="s">
        <v>239</v>
      </c>
      <c r="CB1" s="113" t="s">
        <v>240</v>
      </c>
      <c r="CC1" s="113" t="s">
        <v>241</v>
      </c>
      <c r="CD1" s="113" t="s">
        <v>242</v>
      </c>
      <c r="CE1" s="113" t="s">
        <v>243</v>
      </c>
      <c r="CF1" s="113" t="s">
        <v>244</v>
      </c>
      <c r="CG1" s="113" t="s">
        <v>245</v>
      </c>
      <c r="CH1" s="113" t="s">
        <v>246</v>
      </c>
      <c r="CI1" s="113" t="s">
        <v>247</v>
      </c>
      <c r="CJ1" s="113" t="s">
        <v>248</v>
      </c>
      <c r="CK1" s="113" t="s">
        <v>249</v>
      </c>
      <c r="CL1" s="113" t="s">
        <v>250</v>
      </c>
      <c r="CM1" s="113" t="s">
        <v>251</v>
      </c>
      <c r="CN1" s="113" t="s">
        <v>252</v>
      </c>
      <c r="CO1" s="113" t="s">
        <v>253</v>
      </c>
      <c r="CP1" s="113" t="s">
        <v>275</v>
      </c>
      <c r="CQ1" s="113" t="s">
        <v>254</v>
      </c>
      <c r="CR1" s="113" t="s">
        <v>255</v>
      </c>
      <c r="CS1" s="113" t="s">
        <v>256</v>
      </c>
      <c r="CT1" s="113" t="s">
        <v>257</v>
      </c>
      <c r="CU1" s="113" t="s">
        <v>258</v>
      </c>
      <c r="CV1" s="113" t="s">
        <v>259</v>
      </c>
      <c r="CW1" s="113" t="s">
        <v>276</v>
      </c>
      <c r="CX1" s="113" t="s">
        <v>260</v>
      </c>
      <c r="CY1" s="113" t="s">
        <v>261</v>
      </c>
      <c r="CZ1" s="113" t="s">
        <v>262</v>
      </c>
      <c r="DA1" s="113" t="s">
        <v>263</v>
      </c>
      <c r="DB1" s="113" t="s">
        <v>264</v>
      </c>
      <c r="DC1" s="113" t="s">
        <v>265</v>
      </c>
      <c r="DD1" s="113" t="s">
        <v>266</v>
      </c>
      <c r="DE1" s="113" t="s">
        <v>267</v>
      </c>
      <c r="DF1" s="113" t="s">
        <v>268</v>
      </c>
      <c r="DG1" s="113" t="s">
        <v>269</v>
      </c>
      <c r="DH1" s="113" t="s">
        <v>270</v>
      </c>
      <c r="DI1" s="113" t="s">
        <v>271</v>
      </c>
    </row>
    <row r="2" spans="1:113" x14ac:dyDescent="0.25">
      <c r="A2" s="109"/>
      <c r="B2" s="110">
        <f>'INFORMATIONS GENERALES'!E13</f>
        <v>0</v>
      </c>
      <c r="C2" s="110">
        <f>'INFORMATIONS GENERALES'!E14</f>
        <v>0</v>
      </c>
      <c r="D2" s="110">
        <f>'INFORMATIONS GENERALES'!E15</f>
        <v>0</v>
      </c>
      <c r="E2" s="110">
        <f>'INFORMATIONS GENERALES'!E16</f>
        <v>0</v>
      </c>
      <c r="F2" s="110">
        <f>'INFORMATIONS GENERALES'!E17</f>
        <v>0</v>
      </c>
      <c r="G2" s="110">
        <f>'INFORMATIONS GENERALES'!E18</f>
        <v>0</v>
      </c>
      <c r="H2" s="110">
        <f>'INFORMATIONS GENERALES'!E19</f>
        <v>0</v>
      </c>
      <c r="I2" s="110">
        <f>'INFORMATIONS GENERALES'!E20</f>
        <v>0</v>
      </c>
      <c r="J2" s="110">
        <f>'INFORMATIONS GENERALES'!E26</f>
        <v>0</v>
      </c>
      <c r="K2" s="110">
        <f>'INFORMATIONS GENERALES'!E27</f>
        <v>0</v>
      </c>
      <c r="L2" s="110">
        <f>'INFORMATIONS GENERALES'!E28</f>
        <v>0</v>
      </c>
      <c r="M2" s="110">
        <f>'INFORMATIONS GENERALES'!E29</f>
        <v>0</v>
      </c>
      <c r="N2" s="110">
        <f>'INFORMATIONS GENERALES'!E30</f>
        <v>0</v>
      </c>
      <c r="O2" s="108">
        <f>'INFORMATIONS GENERALES'!E34</f>
        <v>0</v>
      </c>
      <c r="P2" s="108">
        <f>'INFORMATIONS GENERALES'!E35</f>
        <v>0</v>
      </c>
      <c r="Q2" s="108">
        <f>'INFORMATIONS GENERALES'!E36</f>
        <v>0</v>
      </c>
      <c r="R2" s="108">
        <f>'INFORMATIONS GENERALES'!E37</f>
        <v>0</v>
      </c>
      <c r="S2" s="108">
        <f>'INFORMATIONS GENERALES'!E38</f>
        <v>0</v>
      </c>
      <c r="T2" s="108">
        <f>'INFORMATIONS GENERALES'!E40</f>
        <v>0</v>
      </c>
      <c r="U2" s="108">
        <f>'INFORMATIONS GENERALES'!E41</f>
        <v>0</v>
      </c>
      <c r="V2" s="108">
        <f>'INFORMATIONS GENERALES'!E42</f>
        <v>0</v>
      </c>
      <c r="W2" s="108">
        <f>'INFORMATIONS GENERALES'!E45</f>
        <v>0</v>
      </c>
      <c r="X2" s="108">
        <f>'INFORMATIONS GENERALES'!E46</f>
        <v>0</v>
      </c>
      <c r="Y2" s="108">
        <f>'INFORMATIONS GENERALES'!E47</f>
        <v>0</v>
      </c>
      <c r="Z2" s="108">
        <f>'INFORMATIONS GENERALES'!E48</f>
        <v>0</v>
      </c>
      <c r="AA2" s="109">
        <f>'INFORMATIONS GENERALES'!G52</f>
        <v>0</v>
      </c>
      <c r="AB2" s="109">
        <f>'INFORMATIONS GENERALES'!G53</f>
        <v>0</v>
      </c>
      <c r="AC2" s="109">
        <f>'INFORMATIONS GENERALES'!G54</f>
        <v>0</v>
      </c>
      <c r="AD2" s="109">
        <f>'INFORMATIONS GENERALES'!G55</f>
        <v>0</v>
      </c>
      <c r="AE2" s="109">
        <f>'INFORMATIONS GENERALES'!G57</f>
        <v>0</v>
      </c>
      <c r="AF2" s="109">
        <f>'INFORMATIONS GENERALES'!G58</f>
        <v>0</v>
      </c>
      <c r="AG2" s="109">
        <f>'INFORMATIONS GENERALES'!G59</f>
        <v>0</v>
      </c>
      <c r="AH2" s="109">
        <f>'INFORMATIONS GENERALES'!G60</f>
        <v>0</v>
      </c>
      <c r="AI2" s="109">
        <f>'INFORMATIONS GENERALES'!G62</f>
        <v>0</v>
      </c>
      <c r="AJ2" s="109">
        <f>'INFORMATIONS GENERALES'!G63</f>
        <v>0</v>
      </c>
      <c r="AK2" s="109">
        <f>'INFORMATIONS GENERALES'!G64</f>
        <v>0</v>
      </c>
      <c r="AL2" s="111">
        <f>'INFORMATIONS GENERALES'!G65</f>
        <v>0</v>
      </c>
      <c r="AM2" s="110">
        <f>'INFORMATIONS GENERALES'!G70</f>
        <v>0</v>
      </c>
      <c r="AN2" s="112">
        <f>'INFORMATIONS GENERALES'!G71</f>
        <v>0</v>
      </c>
      <c r="AO2" s="110">
        <f>'INFORMATIONS GENERALES'!G72</f>
        <v>0</v>
      </c>
      <c r="AP2" s="112">
        <f>'INFORMATIONS GENERALES'!G73</f>
        <v>0</v>
      </c>
      <c r="AQ2" s="110">
        <f>'INFORMATIONS GENERALES'!G74</f>
        <v>0</v>
      </c>
      <c r="AR2" s="112">
        <f>'INFORMATIONS GENERALES'!G75</f>
        <v>0</v>
      </c>
      <c r="AS2" s="112">
        <f>'INFORMATIONS GENERALES'!G78</f>
        <v>0</v>
      </c>
      <c r="AT2" s="112">
        <f>'INFORMATIONS GENERALES'!G79</f>
        <v>0</v>
      </c>
      <c r="AU2" s="112">
        <f>'INFORMATIONS GENERALES'!G80</f>
        <v>0</v>
      </c>
      <c r="AV2" s="112">
        <f>'INFORMATIONS GENERALES'!F86</f>
        <v>0</v>
      </c>
      <c r="AW2" s="112">
        <f>'INFORMATIONS GENERALES'!F87</f>
        <v>0</v>
      </c>
      <c r="AX2" s="112">
        <f>'INFORMATIONS GENERALES'!F88</f>
        <v>0</v>
      </c>
      <c r="AY2" s="112">
        <f>'INFORMATIONS GENERALES'!F89</f>
        <v>0</v>
      </c>
      <c r="AZ2" s="112">
        <f>'INFORMATIONS GENERALES'!G90</f>
        <v>0</v>
      </c>
      <c r="BA2" s="112">
        <f>'INFORMATIONS GENERALES'!G91</f>
        <v>0</v>
      </c>
      <c r="BB2" s="112">
        <f>'INFORMATIONS GENERALES'!G92</f>
        <v>0</v>
      </c>
      <c r="BC2" s="112">
        <f>'INFORMATIONS GENERALES'!F95</f>
        <v>0</v>
      </c>
      <c r="BD2" s="112">
        <f>'INFORMATIONS GENERALES'!F96</f>
        <v>0</v>
      </c>
      <c r="BE2" s="112">
        <f>'INFORMATIONS GENERALES'!F97</f>
        <v>0</v>
      </c>
      <c r="BF2" s="112">
        <f>'INFORMATIONS GENERALES'!F98</f>
        <v>0</v>
      </c>
      <c r="BG2" s="112">
        <f>'INFORMATIONS GENERALES'!G99</f>
        <v>0</v>
      </c>
      <c r="BH2" s="112">
        <f>'INFORMATIONS GENERALES'!G100</f>
        <v>0</v>
      </c>
      <c r="BI2" s="112">
        <f>'INFORMATIONS GENERALES'!G101</f>
        <v>0</v>
      </c>
      <c r="BJ2" s="112">
        <f>'INFORMATIONS GENERALES'!G104</f>
        <v>0</v>
      </c>
      <c r="BK2" s="112">
        <f>'INFORMATIONS GENERALES'!G105</f>
        <v>0</v>
      </c>
      <c r="BL2" s="112">
        <f>'INFORMATIONS GENERALES'!G106</f>
        <v>0</v>
      </c>
      <c r="BM2" s="112">
        <f>'INFORMATIONS GENERALES'!G108</f>
        <v>0</v>
      </c>
      <c r="BN2" s="112">
        <f>'INFORMATIONS GENERALES'!G110</f>
        <v>0</v>
      </c>
      <c r="BO2" s="110"/>
      <c r="BP2" s="112">
        <f>'INFORMATIONS GENERALES'!G113</f>
        <v>0</v>
      </c>
      <c r="BQ2" s="112">
        <f>'INFORMATIONS GENERALES'!G114</f>
        <v>0</v>
      </c>
      <c r="BR2" s="112">
        <f>'INFORMATIONS GENERALES'!G115</f>
        <v>0</v>
      </c>
      <c r="BS2" s="112">
        <f>'INFORMATIONS GENERALES'!F121</f>
        <v>0</v>
      </c>
      <c r="BT2" s="112">
        <f>'INFORMATIONS GENERALES'!F122</f>
        <v>0</v>
      </c>
      <c r="BU2" s="112">
        <f>'INFORMATIONS GENERALES'!F123</f>
        <v>0</v>
      </c>
      <c r="BV2" s="112">
        <f>'INFORMATIONS GENERALES'!F124</f>
        <v>0</v>
      </c>
      <c r="BW2" s="112">
        <f>'INFORMATIONS GENERALES'!G125</f>
        <v>0</v>
      </c>
      <c r="BX2" s="112">
        <f>'INFORMATIONS GENERALES'!G126</f>
        <v>0</v>
      </c>
      <c r="BY2" s="112">
        <f>'INFORMATIONS GENERALES'!G127</f>
        <v>0</v>
      </c>
      <c r="BZ2" s="112">
        <f>'INFORMATIONS GENERALES'!F130</f>
        <v>0</v>
      </c>
      <c r="CA2" s="112">
        <f>'INFORMATIONS GENERALES'!F131</f>
        <v>0</v>
      </c>
      <c r="CB2" s="112">
        <f>'INFORMATIONS GENERALES'!F132</f>
        <v>0</v>
      </c>
      <c r="CC2" s="112">
        <f>'INFORMATIONS GENERALES'!F133</f>
        <v>0</v>
      </c>
      <c r="CD2" s="112">
        <f>'INFORMATIONS GENERALES'!G134</f>
        <v>0</v>
      </c>
      <c r="CE2" s="112">
        <f>'INFORMATIONS GENERALES'!G135</f>
        <v>0</v>
      </c>
      <c r="CF2" s="112">
        <f>'INFORMATIONS GENERALES'!G136</f>
        <v>0</v>
      </c>
      <c r="CG2" s="112">
        <f>'INFORMATIONS GENERALES'!G139</f>
        <v>0</v>
      </c>
      <c r="CH2" s="112">
        <f>'INFORMATIONS GENERALES'!G140</f>
        <v>0</v>
      </c>
      <c r="CI2" s="112">
        <f>'INFORMATIONS GENERALES'!G141</f>
        <v>0</v>
      </c>
      <c r="CJ2" s="112">
        <f>'INFORMATIONS GENERALES'!G143</f>
        <v>0</v>
      </c>
      <c r="CK2" s="112">
        <f>'INFORMATIONS GENERALES'!G145</f>
        <v>0</v>
      </c>
      <c r="CL2" s="110"/>
      <c r="CM2" s="112">
        <f>'INFORMATIONS GENERALES'!G148</f>
        <v>0</v>
      </c>
      <c r="CN2" s="112">
        <f>'INFORMATIONS GENERALES'!G149</f>
        <v>0</v>
      </c>
      <c r="CO2" s="112">
        <f>'INFORMATIONS GENERALES'!G150</f>
        <v>0</v>
      </c>
      <c r="CP2" s="112">
        <f>'INFORMATIONS GENERALES'!F156</f>
        <v>0</v>
      </c>
      <c r="CQ2" s="112">
        <f>'INFORMATIONS GENERALES'!F157</f>
        <v>0</v>
      </c>
      <c r="CR2" s="112">
        <f>'INFORMATIONS GENERALES'!F158</f>
        <v>0</v>
      </c>
      <c r="CS2" s="112">
        <f>'INFORMATIONS GENERALES'!F159</f>
        <v>0</v>
      </c>
      <c r="CT2" s="112">
        <f>'INFORMATIONS GENERALES'!G160</f>
        <v>0</v>
      </c>
      <c r="CU2" s="112">
        <f>'INFORMATIONS GENERALES'!G161</f>
        <v>0</v>
      </c>
      <c r="CV2" s="112">
        <f>'INFORMATIONS GENERALES'!G162</f>
        <v>0</v>
      </c>
      <c r="CW2" s="112">
        <f>'INFORMATIONS GENERALES'!F165</f>
        <v>0</v>
      </c>
      <c r="CX2" s="112">
        <f>'INFORMATIONS GENERALES'!F166</f>
        <v>0</v>
      </c>
      <c r="CY2" s="112">
        <f>'INFORMATIONS GENERALES'!F167</f>
        <v>0</v>
      </c>
      <c r="CZ2" s="112">
        <f>'INFORMATIONS GENERALES'!F168</f>
        <v>0</v>
      </c>
      <c r="DA2" s="112">
        <f>'INFORMATIONS GENERALES'!G169</f>
        <v>0</v>
      </c>
      <c r="DB2" s="112">
        <f>'INFORMATIONS GENERALES'!G170</f>
        <v>0</v>
      </c>
      <c r="DC2" s="112">
        <f>'INFORMATIONS GENERALES'!G171</f>
        <v>0</v>
      </c>
      <c r="DD2" s="112">
        <f>'INFORMATIONS GENERALES'!G174</f>
        <v>0</v>
      </c>
      <c r="DE2" s="112">
        <f>'INFORMATIONS GENERALES'!G175</f>
        <v>0</v>
      </c>
      <c r="DF2" s="112">
        <f>'INFORMATIONS GENERALES'!G176</f>
        <v>0</v>
      </c>
      <c r="DG2" s="112">
        <f>'INFORMATIONS GENERALES'!G178</f>
        <v>0</v>
      </c>
      <c r="DH2" s="112">
        <f>'INFORMATIONS GENERALES'!G180</f>
        <v>0</v>
      </c>
      <c r="DI2" s="1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9320A-EE05-4937-9C91-6F331B3CC407}">
  <dimension ref="A1:D16"/>
  <sheetViews>
    <sheetView zoomScale="70" zoomScaleNormal="70" workbookViewId="0">
      <selection activeCell="D22" sqref="D22"/>
    </sheetView>
  </sheetViews>
  <sheetFormatPr baseColWidth="10" defaultColWidth="16.5703125" defaultRowHeight="15" x14ac:dyDescent="0.25"/>
  <cols>
    <col min="1" max="3" width="16.5703125" style="81"/>
    <col min="4" max="4" width="18.7109375" style="81" bestFit="1" customWidth="1"/>
    <col min="5" max="16384" width="16.5703125" style="81"/>
  </cols>
  <sheetData>
    <row r="1" spans="1:4" s="95" customFormat="1" ht="30" customHeight="1" thickBot="1" x14ac:dyDescent="0.3">
      <c r="A1" s="114" t="s">
        <v>172</v>
      </c>
      <c r="B1" s="114" t="s">
        <v>173</v>
      </c>
      <c r="C1" s="114" t="s">
        <v>278</v>
      </c>
      <c r="D1" s="114" t="s">
        <v>279</v>
      </c>
    </row>
    <row r="2" spans="1:4" ht="30" x14ac:dyDescent="0.25">
      <c r="B2" s="81">
        <f>'INFORMATIONS GENERALES'!$M$1</f>
        <v>0</v>
      </c>
      <c r="C2" s="105" t="str">
        <f>'BUDGET RELATIF AU SOUTIEN'!D16</f>
        <v>Ville de Genève</v>
      </c>
      <c r="D2" s="85">
        <f>'BUDGET RELATIF AU SOUTIEN'!H16</f>
        <v>0</v>
      </c>
    </row>
    <row r="3" spans="1:4" ht="30" x14ac:dyDescent="0.25">
      <c r="B3" s="81">
        <f>'INFORMATIONS GENERALES'!$M$1</f>
        <v>0</v>
      </c>
      <c r="C3" s="105" t="str">
        <f>'BUDGET RELATIF AU SOUTIEN'!D17</f>
        <v>État de Genève</v>
      </c>
      <c r="D3" s="85">
        <f>'BUDGET RELATIF AU SOUTIEN'!H17</f>
        <v>0</v>
      </c>
    </row>
    <row r="4" spans="1:4" ht="30" x14ac:dyDescent="0.25">
      <c r="B4" s="81">
        <f>'INFORMATIONS GENERALES'!$M$1</f>
        <v>0</v>
      </c>
      <c r="C4" s="99" t="str">
        <f>'BUDGET RELATIF AU SOUTIEN'!D18</f>
        <v>Fondation Pro Helvetia</v>
      </c>
      <c r="D4" s="85">
        <f>'BUDGET RELATIF AU SOUTIEN'!H18</f>
        <v>0</v>
      </c>
    </row>
    <row r="5" spans="1:4" x14ac:dyDescent="0.25">
      <c r="B5" s="81">
        <f>'INFORMATIONS GENERALES'!$M$1</f>
        <v>0</v>
      </c>
      <c r="C5" s="99">
        <f>'BUDGET RELATIF AU SOUTIEN'!F19</f>
        <v>0</v>
      </c>
      <c r="D5" s="85">
        <f>'BUDGET RELATIF AU SOUTIEN'!H19</f>
        <v>0</v>
      </c>
    </row>
    <row r="6" spans="1:4" ht="30" x14ac:dyDescent="0.25">
      <c r="B6" s="81">
        <f>'INFORMATIONS GENERALES'!$M$1</f>
        <v>0</v>
      </c>
      <c r="C6" s="99" t="str">
        <f>'BUDGET RELATIF AU SOUTIEN'!D23</f>
        <v>Fondation Wilsdorf</v>
      </c>
      <c r="D6" s="85">
        <f>'BUDGET RELATIF AU SOUTIEN'!H23</f>
        <v>0</v>
      </c>
    </row>
    <row r="7" spans="1:4" ht="30" x14ac:dyDescent="0.25">
      <c r="B7" s="81">
        <f>'INFORMATIONS GENERALES'!$M$1</f>
        <v>0</v>
      </c>
      <c r="C7" s="99" t="str">
        <f>'BUDGET RELATIF AU SOUTIEN'!D24</f>
        <v>Loterie romande</v>
      </c>
      <c r="D7" s="85">
        <f>'BUDGET RELATIF AU SOUTIEN'!H24</f>
        <v>0</v>
      </c>
    </row>
    <row r="8" spans="1:4" x14ac:dyDescent="0.25">
      <c r="B8" s="81">
        <f>'INFORMATIONS GENERALES'!$M$1</f>
        <v>0</v>
      </c>
      <c r="C8" s="99" t="str">
        <f>'BUDGET RELATIF AU SOUTIEN'!D25</f>
        <v>Ernst Goehner</v>
      </c>
      <c r="D8" s="85">
        <f>'BUDGET RELATIF AU SOUTIEN'!H25</f>
        <v>0</v>
      </c>
    </row>
    <row r="9" spans="1:4" x14ac:dyDescent="0.25">
      <c r="B9" s="81">
        <f>'INFORMATIONS GENERALES'!$M$1</f>
        <v>0</v>
      </c>
      <c r="C9" s="99">
        <f>'BUDGET RELATIF AU SOUTIEN'!D26</f>
        <v>0</v>
      </c>
      <c r="D9" s="85">
        <f>'BUDGET RELATIF AU SOUTIEN'!H26</f>
        <v>0</v>
      </c>
    </row>
    <row r="10" spans="1:4" x14ac:dyDescent="0.25">
      <c r="B10" s="81">
        <f>'INFORMATIONS GENERALES'!$M$1</f>
        <v>0</v>
      </c>
      <c r="C10" s="99">
        <f>'BUDGET RELATIF AU SOUTIEN'!D27</f>
        <v>0</v>
      </c>
      <c r="D10" s="85">
        <f>'BUDGET RELATIF AU SOUTIEN'!H27</f>
        <v>0</v>
      </c>
    </row>
    <row r="11" spans="1:4" x14ac:dyDescent="0.25">
      <c r="B11" s="81">
        <f>'INFORMATIONS GENERALES'!$M$1</f>
        <v>0</v>
      </c>
      <c r="C11" s="99">
        <f>'BUDGET RELATIF AU SOUTIEN'!D28</f>
        <v>0</v>
      </c>
      <c r="D11" s="85">
        <f>'BUDGET RELATIF AU SOUTIEN'!H28</f>
        <v>0</v>
      </c>
    </row>
    <row r="12" spans="1:4" x14ac:dyDescent="0.25">
      <c r="B12" s="81">
        <f>'INFORMATIONS GENERALES'!$M$1</f>
        <v>0</v>
      </c>
      <c r="C12" s="99">
        <f>'BUDGET RELATIF AU SOUTIEN'!D29</f>
        <v>0</v>
      </c>
      <c r="D12" s="85">
        <f>'BUDGET RELATIF AU SOUTIEN'!H29</f>
        <v>0</v>
      </c>
    </row>
    <row r="13" spans="1:4" x14ac:dyDescent="0.25">
      <c r="B13" s="81">
        <f>'INFORMATIONS GENERALES'!$M$1</f>
        <v>0</v>
      </c>
      <c r="C13" s="99">
        <f>'BUDGET RELATIF AU SOUTIEN'!D30</f>
        <v>0</v>
      </c>
      <c r="D13" s="85">
        <f>'BUDGET RELATIF AU SOUTIEN'!H30</f>
        <v>0</v>
      </c>
    </row>
    <row r="14" spans="1:4" ht="45" x14ac:dyDescent="0.25">
      <c r="B14" s="81">
        <f>'INFORMATIONS GENERALES'!$M$1</f>
        <v>0</v>
      </c>
      <c r="C14" s="105" t="str">
        <f>'BUDGET RELATIF AU SOUTIEN'!D33</f>
        <v>Produits issus de l'activité - estimation</v>
      </c>
      <c r="D14" s="85">
        <f>'BUDGET RELATIF AU SOUTIEN'!H33</f>
        <v>0</v>
      </c>
    </row>
    <row r="15" spans="1:4" ht="45" x14ac:dyDescent="0.25">
      <c r="B15" s="81">
        <f>'INFORMATIONS GENERALES'!$M$1</f>
        <v>0</v>
      </c>
      <c r="C15" s="105" t="s">
        <v>337</v>
      </c>
      <c r="D15" s="85">
        <f>'BUDGET RELATIF AU SOUTIEN'!G36</f>
        <v>0</v>
      </c>
    </row>
    <row r="16" spans="1:4" ht="45" x14ac:dyDescent="0.25">
      <c r="B16" s="81">
        <f>'INFORMATIONS GENERALES'!$M$1</f>
        <v>0</v>
      </c>
      <c r="C16" s="105" t="s">
        <v>336</v>
      </c>
      <c r="D16" s="85">
        <f>'BUDGET RELATIF AU SOUTIEN'!G37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EB9FF-24F2-4D69-AC9B-B71C611A1EBA}">
  <dimension ref="A1:U90"/>
  <sheetViews>
    <sheetView zoomScale="70" zoomScaleNormal="70" workbookViewId="0">
      <selection activeCell="D22" sqref="D22"/>
    </sheetView>
  </sheetViews>
  <sheetFormatPr baseColWidth="10" defaultColWidth="16.5703125" defaultRowHeight="15" x14ac:dyDescent="0.25"/>
  <cols>
    <col min="1" max="2" width="16.5703125" style="81"/>
    <col min="3" max="6" width="16.5703125" style="82"/>
    <col min="7" max="8" width="16.5703125" style="148"/>
    <col min="9" max="10" width="16.5703125" style="82"/>
    <col min="11" max="12" width="16.5703125" style="81"/>
    <col min="13" max="13" width="16.7109375" style="82" customWidth="1"/>
    <col min="14" max="15" width="16.5703125" style="82"/>
    <col min="16" max="19" width="16.5703125" style="81"/>
    <col min="20" max="21" width="16.5703125" style="82"/>
    <col min="22" max="16384" width="16.5703125" style="81"/>
  </cols>
  <sheetData>
    <row r="1" spans="1:21" customFormat="1" ht="30" customHeight="1" x14ac:dyDescent="0.25">
      <c r="A1" s="115" t="s">
        <v>172</v>
      </c>
      <c r="B1" s="115" t="s">
        <v>173</v>
      </c>
      <c r="C1" s="115" t="s">
        <v>143</v>
      </c>
      <c r="D1" s="115" t="s">
        <v>83</v>
      </c>
      <c r="E1" s="115" t="s">
        <v>132</v>
      </c>
      <c r="F1" s="115" t="s">
        <v>164</v>
      </c>
      <c r="G1" s="147" t="s">
        <v>331</v>
      </c>
      <c r="H1" s="149" t="s">
        <v>332</v>
      </c>
      <c r="I1" s="115" t="s">
        <v>165</v>
      </c>
      <c r="J1" s="115" t="s">
        <v>166</v>
      </c>
      <c r="K1" s="115" t="s">
        <v>146</v>
      </c>
      <c r="L1" s="115" t="s">
        <v>145</v>
      </c>
      <c r="M1" s="115" t="s">
        <v>147</v>
      </c>
      <c r="N1" s="115" t="s">
        <v>160</v>
      </c>
      <c r="O1" s="115" t="s">
        <v>148</v>
      </c>
      <c r="P1" s="115" t="s">
        <v>149</v>
      </c>
      <c r="Q1" s="115" t="s">
        <v>150</v>
      </c>
      <c r="R1" s="115" t="s">
        <v>151</v>
      </c>
      <c r="S1" s="115" t="s">
        <v>152</v>
      </c>
      <c r="T1" s="115" t="s">
        <v>153</v>
      </c>
      <c r="U1" s="115" t="s">
        <v>154</v>
      </c>
    </row>
    <row r="2" spans="1:21" ht="30" x14ac:dyDescent="0.25">
      <c r="B2" s="81">
        <f>'INFORMATIONS GENERALES'!$M$1</f>
        <v>0</v>
      </c>
      <c r="C2" s="82">
        <f>'BUDGET RELATIF AU SOUTIEN'!$F$45</f>
        <v>0</v>
      </c>
      <c r="D2" s="86">
        <f>'BUDGET RELATIF AU SOUTIEN'!D48</f>
        <v>0</v>
      </c>
      <c r="E2" s="86">
        <f>'BUDGET RELATIF AU SOUTIEN'!E48</f>
        <v>0</v>
      </c>
      <c r="F2" s="88">
        <f>'BUDGET RELATIF AU SOUTIEN'!F48</f>
        <v>0</v>
      </c>
      <c r="G2" s="148">
        <f>'BUDGET RELATIF AU SOUTIEN'!G48</f>
        <v>0</v>
      </c>
      <c r="H2" s="82" t="str">
        <f>IF((G2-'INFORMATIONS GENERALES'!$F$1)&gt;90,"Délai respecté","HORS DELAI")</f>
        <v>HORS DELAI</v>
      </c>
      <c r="I2" s="87">
        <f>'BUDGET RELATIF AU SOUTIEN'!H48</f>
        <v>0</v>
      </c>
      <c r="J2" s="87">
        <f>'BUDGET RELATIF AU SOUTIEN'!J48</f>
        <v>0</v>
      </c>
      <c r="K2" s="85">
        <f>'BUDGET RELATIF AU SOUTIEN'!L48</f>
        <v>0</v>
      </c>
      <c r="L2" s="85">
        <f>'BUDGET RELATIF AU SOUTIEN'!M48</f>
        <v>0</v>
      </c>
      <c r="M2" s="87">
        <f>'BUDGET RELATIF AU SOUTIEN'!P48</f>
        <v>0</v>
      </c>
      <c r="N2" s="87" t="str">
        <f>'BUDGET RELATIF AU SOUTIEN'!R48</f>
        <v>Compléter LPP</v>
      </c>
      <c r="O2" s="87" t="str">
        <f>'BUDGET RELATIF AU SOUTIEN'!S48</f>
        <v>Compléter LPP</v>
      </c>
      <c r="P2" s="85">
        <f>'BUDGET RELATIF AU SOUTIEN'!U48</f>
        <v>0</v>
      </c>
      <c r="Q2" s="85" t="str">
        <f>'BUDGET RELATIF AU SOUTIEN'!V48</f>
        <v>Compléter LPP</v>
      </c>
      <c r="R2" s="85" t="str">
        <f>'BUDGET RELATIF AU SOUTIEN'!W48</f>
        <v>Compléter LPP</v>
      </c>
      <c r="S2" s="89" t="e">
        <f>'BUDGET RELATIF AU SOUTIEN'!X48</f>
        <v>#VALUE!</v>
      </c>
      <c r="T2" s="90" t="e">
        <f>'BUDGET RELATIF AU SOUTIEN'!Y48</f>
        <v>#DIV/0!</v>
      </c>
      <c r="U2" s="90" t="e">
        <f>'BUDGET RELATIF AU SOUTIEN'!Z48</f>
        <v>#DIV/0!</v>
      </c>
    </row>
    <row r="3" spans="1:21" ht="30" x14ac:dyDescent="0.25">
      <c r="B3" s="81">
        <f>'INFORMATIONS GENERALES'!$M$1</f>
        <v>0</v>
      </c>
      <c r="C3" s="82">
        <f>'BUDGET RELATIF AU SOUTIEN'!$F$45</f>
        <v>0</v>
      </c>
      <c r="D3" s="86">
        <f>'BUDGET RELATIF AU SOUTIEN'!D49</f>
        <v>0</v>
      </c>
      <c r="E3" s="86">
        <f>'BUDGET RELATIF AU SOUTIEN'!E49</f>
        <v>0</v>
      </c>
      <c r="F3" s="88">
        <f>'BUDGET RELATIF AU SOUTIEN'!F49</f>
        <v>0</v>
      </c>
      <c r="G3" s="148">
        <f>'BUDGET RELATIF AU SOUTIEN'!G49</f>
        <v>0</v>
      </c>
      <c r="H3" s="82" t="str">
        <f>IF((G3-'INFORMATIONS GENERALES'!$F$1)&gt;90,"Délai respecté","HORS DELAI")</f>
        <v>HORS DELAI</v>
      </c>
      <c r="I3" s="87">
        <f>'BUDGET RELATIF AU SOUTIEN'!H49</f>
        <v>0</v>
      </c>
      <c r="J3" s="87">
        <f>'BUDGET RELATIF AU SOUTIEN'!J49</f>
        <v>0</v>
      </c>
      <c r="K3" s="85">
        <f>'BUDGET RELATIF AU SOUTIEN'!L49</f>
        <v>0</v>
      </c>
      <c r="L3" s="85">
        <f>'BUDGET RELATIF AU SOUTIEN'!M49</f>
        <v>0</v>
      </c>
      <c r="M3" s="87">
        <f>'BUDGET RELATIF AU SOUTIEN'!P49</f>
        <v>0</v>
      </c>
      <c r="N3" s="87" t="str">
        <f>'BUDGET RELATIF AU SOUTIEN'!R49</f>
        <v>Compléter LPP</v>
      </c>
      <c r="O3" s="87" t="str">
        <f>'BUDGET RELATIF AU SOUTIEN'!S49</f>
        <v>Compléter LPP</v>
      </c>
      <c r="P3" s="85">
        <f>'BUDGET RELATIF AU SOUTIEN'!U49</f>
        <v>0</v>
      </c>
      <c r="Q3" s="85" t="str">
        <f>'BUDGET RELATIF AU SOUTIEN'!V49</f>
        <v>Compléter LPP</v>
      </c>
      <c r="R3" s="85" t="str">
        <f>'BUDGET RELATIF AU SOUTIEN'!W49</f>
        <v>Compléter LPP</v>
      </c>
      <c r="S3" s="89" t="e">
        <f>'BUDGET RELATIF AU SOUTIEN'!X49</f>
        <v>#VALUE!</v>
      </c>
      <c r="T3" s="90" t="e">
        <f>'BUDGET RELATIF AU SOUTIEN'!Y49</f>
        <v>#DIV/0!</v>
      </c>
      <c r="U3" s="90" t="e">
        <f>'BUDGET RELATIF AU SOUTIEN'!Z49</f>
        <v>#DIV/0!</v>
      </c>
    </row>
    <row r="4" spans="1:21" ht="30" x14ac:dyDescent="0.25">
      <c r="B4" s="81">
        <f>'INFORMATIONS GENERALES'!$M$1</f>
        <v>0</v>
      </c>
      <c r="C4" s="82">
        <f>'BUDGET RELATIF AU SOUTIEN'!$F$45</f>
        <v>0</v>
      </c>
      <c r="D4" s="86">
        <f>'BUDGET RELATIF AU SOUTIEN'!D50</f>
        <v>0</v>
      </c>
      <c r="E4" s="86">
        <f>'BUDGET RELATIF AU SOUTIEN'!E50</f>
        <v>0</v>
      </c>
      <c r="F4" s="88">
        <f>'BUDGET RELATIF AU SOUTIEN'!F50</f>
        <v>0</v>
      </c>
      <c r="G4" s="148">
        <f>'BUDGET RELATIF AU SOUTIEN'!G50</f>
        <v>0</v>
      </c>
      <c r="H4" s="82" t="str">
        <f>IF((G4-'INFORMATIONS GENERALES'!$F$1)&gt;90,"Délai respecté","HORS DELAI")</f>
        <v>HORS DELAI</v>
      </c>
      <c r="I4" s="87">
        <f>'BUDGET RELATIF AU SOUTIEN'!H50</f>
        <v>0</v>
      </c>
      <c r="J4" s="87">
        <f>'BUDGET RELATIF AU SOUTIEN'!J50</f>
        <v>0</v>
      </c>
      <c r="K4" s="85">
        <f>'BUDGET RELATIF AU SOUTIEN'!L50</f>
        <v>0</v>
      </c>
      <c r="L4" s="85">
        <f>'BUDGET RELATIF AU SOUTIEN'!M50</f>
        <v>0</v>
      </c>
      <c r="M4" s="87">
        <f>'BUDGET RELATIF AU SOUTIEN'!P50</f>
        <v>0</v>
      </c>
      <c r="N4" s="87" t="str">
        <f>'BUDGET RELATIF AU SOUTIEN'!R50</f>
        <v>Compléter LPP</v>
      </c>
      <c r="O4" s="87" t="str">
        <f>'BUDGET RELATIF AU SOUTIEN'!S50</f>
        <v>Compléter LPP</v>
      </c>
      <c r="P4" s="85">
        <f>'BUDGET RELATIF AU SOUTIEN'!U50</f>
        <v>0</v>
      </c>
      <c r="Q4" s="85" t="str">
        <f>'BUDGET RELATIF AU SOUTIEN'!V50</f>
        <v>Compléter LPP</v>
      </c>
      <c r="R4" s="85" t="str">
        <f>'BUDGET RELATIF AU SOUTIEN'!W50</f>
        <v>Compléter LPP</v>
      </c>
      <c r="S4" s="89" t="e">
        <f>'BUDGET RELATIF AU SOUTIEN'!X50</f>
        <v>#VALUE!</v>
      </c>
      <c r="T4" s="90" t="e">
        <f>'BUDGET RELATIF AU SOUTIEN'!Y50</f>
        <v>#DIV/0!</v>
      </c>
      <c r="U4" s="90" t="e">
        <f>'BUDGET RELATIF AU SOUTIEN'!Z50</f>
        <v>#DIV/0!</v>
      </c>
    </row>
    <row r="5" spans="1:21" ht="30" x14ac:dyDescent="0.25">
      <c r="B5" s="81">
        <f>'INFORMATIONS GENERALES'!$M$1</f>
        <v>0</v>
      </c>
      <c r="C5" s="82">
        <f>'BUDGET RELATIF AU SOUTIEN'!$F$45</f>
        <v>0</v>
      </c>
      <c r="D5" s="86">
        <f>'BUDGET RELATIF AU SOUTIEN'!D51</f>
        <v>0</v>
      </c>
      <c r="E5" s="86">
        <f>'BUDGET RELATIF AU SOUTIEN'!E51</f>
        <v>0</v>
      </c>
      <c r="F5" s="88">
        <f>'BUDGET RELATIF AU SOUTIEN'!F51</f>
        <v>0</v>
      </c>
      <c r="G5" s="148">
        <f>'BUDGET RELATIF AU SOUTIEN'!G51</f>
        <v>0</v>
      </c>
      <c r="H5" s="82" t="str">
        <f>IF((G5-'INFORMATIONS GENERALES'!$F$1)&gt;90,"Délai respecté","HORS DELAI")</f>
        <v>HORS DELAI</v>
      </c>
      <c r="I5" s="87">
        <f>'BUDGET RELATIF AU SOUTIEN'!H51</f>
        <v>0</v>
      </c>
      <c r="J5" s="87">
        <f>'BUDGET RELATIF AU SOUTIEN'!J51</f>
        <v>0</v>
      </c>
      <c r="K5" s="85">
        <f>'BUDGET RELATIF AU SOUTIEN'!L51</f>
        <v>0</v>
      </c>
      <c r="L5" s="85">
        <f>'BUDGET RELATIF AU SOUTIEN'!M51</f>
        <v>0</v>
      </c>
      <c r="M5" s="87">
        <f>'BUDGET RELATIF AU SOUTIEN'!P51</f>
        <v>0</v>
      </c>
      <c r="N5" s="87" t="str">
        <f>'BUDGET RELATIF AU SOUTIEN'!R51</f>
        <v>Compléter LPP</v>
      </c>
      <c r="O5" s="87" t="str">
        <f>'BUDGET RELATIF AU SOUTIEN'!S51</f>
        <v>Compléter LPP</v>
      </c>
      <c r="P5" s="85">
        <f>'BUDGET RELATIF AU SOUTIEN'!U51</f>
        <v>0</v>
      </c>
      <c r="Q5" s="85" t="str">
        <f>'BUDGET RELATIF AU SOUTIEN'!V51</f>
        <v>Compléter LPP</v>
      </c>
      <c r="R5" s="85" t="str">
        <f>'BUDGET RELATIF AU SOUTIEN'!W51</f>
        <v>Compléter LPP</v>
      </c>
      <c r="S5" s="89" t="e">
        <f>'BUDGET RELATIF AU SOUTIEN'!X51</f>
        <v>#VALUE!</v>
      </c>
      <c r="T5" s="90" t="e">
        <f>'BUDGET RELATIF AU SOUTIEN'!Y51</f>
        <v>#DIV/0!</v>
      </c>
      <c r="U5" s="90" t="e">
        <f>'BUDGET RELATIF AU SOUTIEN'!Z51</f>
        <v>#DIV/0!</v>
      </c>
    </row>
    <row r="6" spans="1:21" ht="30" x14ac:dyDescent="0.25">
      <c r="B6" s="81">
        <f>'INFORMATIONS GENERALES'!$M$1</f>
        <v>0</v>
      </c>
      <c r="C6" s="82">
        <f>'BUDGET RELATIF AU SOUTIEN'!$F$45</f>
        <v>0</v>
      </c>
      <c r="D6" s="86">
        <f>'BUDGET RELATIF AU SOUTIEN'!D52</f>
        <v>0</v>
      </c>
      <c r="E6" s="86">
        <f>'BUDGET RELATIF AU SOUTIEN'!E52</f>
        <v>0</v>
      </c>
      <c r="F6" s="88">
        <f>'BUDGET RELATIF AU SOUTIEN'!F52</f>
        <v>0</v>
      </c>
      <c r="G6" s="148">
        <f>'BUDGET RELATIF AU SOUTIEN'!G52</f>
        <v>0</v>
      </c>
      <c r="H6" s="82" t="str">
        <f>IF((G6-'INFORMATIONS GENERALES'!$F$1)&gt;90,"Délai respecté","HORS DELAI")</f>
        <v>HORS DELAI</v>
      </c>
      <c r="I6" s="87">
        <f>'BUDGET RELATIF AU SOUTIEN'!H52</f>
        <v>0</v>
      </c>
      <c r="J6" s="87">
        <f>'BUDGET RELATIF AU SOUTIEN'!J52</f>
        <v>0</v>
      </c>
      <c r="K6" s="85">
        <f>'BUDGET RELATIF AU SOUTIEN'!L52</f>
        <v>0</v>
      </c>
      <c r="L6" s="85">
        <f>'BUDGET RELATIF AU SOUTIEN'!M52</f>
        <v>0</v>
      </c>
      <c r="M6" s="87">
        <f>'BUDGET RELATIF AU SOUTIEN'!P52</f>
        <v>0</v>
      </c>
      <c r="N6" s="87" t="str">
        <f>'BUDGET RELATIF AU SOUTIEN'!R52</f>
        <v>Compléter LPP</v>
      </c>
      <c r="O6" s="87" t="str">
        <f>'BUDGET RELATIF AU SOUTIEN'!S52</f>
        <v>Compléter LPP</v>
      </c>
      <c r="P6" s="85">
        <f>'BUDGET RELATIF AU SOUTIEN'!U52</f>
        <v>0</v>
      </c>
      <c r="Q6" s="85" t="str">
        <f>'BUDGET RELATIF AU SOUTIEN'!V52</f>
        <v>Compléter LPP</v>
      </c>
      <c r="R6" s="85" t="str">
        <f>'BUDGET RELATIF AU SOUTIEN'!W52</f>
        <v>Compléter LPP</v>
      </c>
      <c r="S6" s="89" t="e">
        <f>'BUDGET RELATIF AU SOUTIEN'!X52</f>
        <v>#VALUE!</v>
      </c>
      <c r="T6" s="90" t="e">
        <f>'BUDGET RELATIF AU SOUTIEN'!Y52</f>
        <v>#DIV/0!</v>
      </c>
      <c r="U6" s="90" t="e">
        <f>'BUDGET RELATIF AU SOUTIEN'!Z52</f>
        <v>#DIV/0!</v>
      </c>
    </row>
    <row r="7" spans="1:21" ht="30" x14ac:dyDescent="0.25">
      <c r="B7" s="81">
        <f>'INFORMATIONS GENERALES'!$M$1</f>
        <v>0</v>
      </c>
      <c r="C7" s="82">
        <f>'BUDGET RELATIF AU SOUTIEN'!$F$45</f>
        <v>0</v>
      </c>
      <c r="D7" s="86">
        <f>'BUDGET RELATIF AU SOUTIEN'!D53</f>
        <v>0</v>
      </c>
      <c r="E7" s="86">
        <f>'BUDGET RELATIF AU SOUTIEN'!E53</f>
        <v>0</v>
      </c>
      <c r="F7" s="88">
        <f>'BUDGET RELATIF AU SOUTIEN'!F53</f>
        <v>0</v>
      </c>
      <c r="G7" s="148">
        <f>'BUDGET RELATIF AU SOUTIEN'!G53</f>
        <v>0</v>
      </c>
      <c r="H7" s="82" t="str">
        <f>IF((G7-'INFORMATIONS GENERALES'!$F$1)&gt;90,"Délai respecté","HORS DELAI")</f>
        <v>HORS DELAI</v>
      </c>
      <c r="I7" s="87">
        <f>'BUDGET RELATIF AU SOUTIEN'!H53</f>
        <v>0</v>
      </c>
      <c r="J7" s="87">
        <f>'BUDGET RELATIF AU SOUTIEN'!J53</f>
        <v>0</v>
      </c>
      <c r="K7" s="85">
        <f>'BUDGET RELATIF AU SOUTIEN'!L53</f>
        <v>0</v>
      </c>
      <c r="L7" s="85">
        <f>'BUDGET RELATIF AU SOUTIEN'!M53</f>
        <v>0</v>
      </c>
      <c r="M7" s="87">
        <f>'BUDGET RELATIF AU SOUTIEN'!P53</f>
        <v>0</v>
      </c>
      <c r="N7" s="87" t="str">
        <f>'BUDGET RELATIF AU SOUTIEN'!R53</f>
        <v>Compléter LPP</v>
      </c>
      <c r="O7" s="87" t="str">
        <f>'BUDGET RELATIF AU SOUTIEN'!S53</f>
        <v>Compléter LPP</v>
      </c>
      <c r="P7" s="85">
        <f>'BUDGET RELATIF AU SOUTIEN'!U53</f>
        <v>0</v>
      </c>
      <c r="Q7" s="85" t="str">
        <f>'BUDGET RELATIF AU SOUTIEN'!V53</f>
        <v>Compléter LPP</v>
      </c>
      <c r="R7" s="85" t="str">
        <f>'BUDGET RELATIF AU SOUTIEN'!W53</f>
        <v>Compléter LPP</v>
      </c>
      <c r="S7" s="89" t="e">
        <f>'BUDGET RELATIF AU SOUTIEN'!X53</f>
        <v>#VALUE!</v>
      </c>
      <c r="T7" s="90" t="e">
        <f>'BUDGET RELATIF AU SOUTIEN'!Y53</f>
        <v>#DIV/0!</v>
      </c>
      <c r="U7" s="90" t="e">
        <f>'BUDGET RELATIF AU SOUTIEN'!Z53</f>
        <v>#DIV/0!</v>
      </c>
    </row>
    <row r="8" spans="1:21" ht="30" x14ac:dyDescent="0.25">
      <c r="B8" s="81">
        <f>'INFORMATIONS GENERALES'!$M$1</f>
        <v>0</v>
      </c>
      <c r="C8" s="82">
        <f>'BUDGET RELATIF AU SOUTIEN'!$F$45</f>
        <v>0</v>
      </c>
      <c r="D8" s="86">
        <f>'BUDGET RELATIF AU SOUTIEN'!D54</f>
        <v>0</v>
      </c>
      <c r="E8" s="86">
        <f>'BUDGET RELATIF AU SOUTIEN'!E54</f>
        <v>0</v>
      </c>
      <c r="F8" s="88">
        <f>'BUDGET RELATIF AU SOUTIEN'!F54</f>
        <v>0</v>
      </c>
      <c r="G8" s="148">
        <f>'BUDGET RELATIF AU SOUTIEN'!G54</f>
        <v>0</v>
      </c>
      <c r="H8" s="82" t="str">
        <f>IF((G8-'INFORMATIONS GENERALES'!$F$1)&gt;90,"Délai respecté","HORS DELAI")</f>
        <v>HORS DELAI</v>
      </c>
      <c r="I8" s="87">
        <f>'BUDGET RELATIF AU SOUTIEN'!H54</f>
        <v>0</v>
      </c>
      <c r="J8" s="87">
        <f>'BUDGET RELATIF AU SOUTIEN'!J54</f>
        <v>0</v>
      </c>
      <c r="K8" s="85">
        <f>'BUDGET RELATIF AU SOUTIEN'!L54</f>
        <v>0</v>
      </c>
      <c r="L8" s="85">
        <f>'BUDGET RELATIF AU SOUTIEN'!M54</f>
        <v>0</v>
      </c>
      <c r="M8" s="87">
        <f>'BUDGET RELATIF AU SOUTIEN'!P54</f>
        <v>0</v>
      </c>
      <c r="N8" s="87" t="str">
        <f>'BUDGET RELATIF AU SOUTIEN'!R54</f>
        <v>Compléter LPP</v>
      </c>
      <c r="O8" s="87" t="str">
        <f>'BUDGET RELATIF AU SOUTIEN'!S54</f>
        <v>Compléter LPP</v>
      </c>
      <c r="P8" s="85">
        <f>'BUDGET RELATIF AU SOUTIEN'!U54</f>
        <v>0</v>
      </c>
      <c r="Q8" s="85" t="str">
        <f>'BUDGET RELATIF AU SOUTIEN'!V54</f>
        <v>Compléter LPP</v>
      </c>
      <c r="R8" s="85" t="str">
        <f>'BUDGET RELATIF AU SOUTIEN'!W54</f>
        <v>Compléter LPP</v>
      </c>
      <c r="S8" s="89" t="e">
        <f>'BUDGET RELATIF AU SOUTIEN'!X54</f>
        <v>#VALUE!</v>
      </c>
      <c r="T8" s="90" t="e">
        <f>'BUDGET RELATIF AU SOUTIEN'!Y54</f>
        <v>#DIV/0!</v>
      </c>
      <c r="U8" s="90" t="e">
        <f>'BUDGET RELATIF AU SOUTIEN'!Z54</f>
        <v>#DIV/0!</v>
      </c>
    </row>
    <row r="9" spans="1:21" ht="30" x14ac:dyDescent="0.25">
      <c r="B9" s="81">
        <f>'INFORMATIONS GENERALES'!$M$1</f>
        <v>0</v>
      </c>
      <c r="C9" s="82">
        <f>'BUDGET RELATIF AU SOUTIEN'!$F$45</f>
        <v>0</v>
      </c>
      <c r="D9" s="86">
        <f>'BUDGET RELATIF AU SOUTIEN'!D55</f>
        <v>0</v>
      </c>
      <c r="E9" s="86">
        <f>'BUDGET RELATIF AU SOUTIEN'!E55</f>
        <v>0</v>
      </c>
      <c r="F9" s="88">
        <f>'BUDGET RELATIF AU SOUTIEN'!F55</f>
        <v>0</v>
      </c>
      <c r="G9" s="148">
        <f>'BUDGET RELATIF AU SOUTIEN'!G55</f>
        <v>0</v>
      </c>
      <c r="H9" s="82" t="str">
        <f>IF((G9-'INFORMATIONS GENERALES'!$F$1)&gt;90,"Délai respecté","HORS DELAI")</f>
        <v>HORS DELAI</v>
      </c>
      <c r="I9" s="87">
        <f>'BUDGET RELATIF AU SOUTIEN'!H55</f>
        <v>0</v>
      </c>
      <c r="J9" s="87">
        <f>'BUDGET RELATIF AU SOUTIEN'!J55</f>
        <v>0</v>
      </c>
      <c r="K9" s="85">
        <f>'BUDGET RELATIF AU SOUTIEN'!L55</f>
        <v>0</v>
      </c>
      <c r="L9" s="85">
        <f>'BUDGET RELATIF AU SOUTIEN'!M55</f>
        <v>0</v>
      </c>
      <c r="M9" s="87">
        <f>'BUDGET RELATIF AU SOUTIEN'!P55</f>
        <v>0</v>
      </c>
      <c r="N9" s="87" t="str">
        <f>'BUDGET RELATIF AU SOUTIEN'!R55</f>
        <v>Compléter LPP</v>
      </c>
      <c r="O9" s="87" t="str">
        <f>'BUDGET RELATIF AU SOUTIEN'!S55</f>
        <v>Compléter LPP</v>
      </c>
      <c r="P9" s="85">
        <f>'BUDGET RELATIF AU SOUTIEN'!U55</f>
        <v>0</v>
      </c>
      <c r="Q9" s="85" t="str">
        <f>'BUDGET RELATIF AU SOUTIEN'!V55</f>
        <v>Compléter LPP</v>
      </c>
      <c r="R9" s="85" t="str">
        <f>'BUDGET RELATIF AU SOUTIEN'!W55</f>
        <v>Compléter LPP</v>
      </c>
      <c r="S9" s="89" t="e">
        <f>'BUDGET RELATIF AU SOUTIEN'!X55</f>
        <v>#VALUE!</v>
      </c>
      <c r="T9" s="90" t="e">
        <f>'BUDGET RELATIF AU SOUTIEN'!Y55</f>
        <v>#DIV/0!</v>
      </c>
      <c r="U9" s="90" t="e">
        <f>'BUDGET RELATIF AU SOUTIEN'!Z55</f>
        <v>#DIV/0!</v>
      </c>
    </row>
    <row r="10" spans="1:21" ht="30" x14ac:dyDescent="0.25">
      <c r="B10" s="81">
        <f>'INFORMATIONS GENERALES'!$M$1</f>
        <v>0</v>
      </c>
      <c r="C10" s="82">
        <f>'BUDGET RELATIF AU SOUTIEN'!$F$45</f>
        <v>0</v>
      </c>
      <c r="D10" s="86">
        <f>'BUDGET RELATIF AU SOUTIEN'!D56</f>
        <v>0</v>
      </c>
      <c r="E10" s="86">
        <f>'BUDGET RELATIF AU SOUTIEN'!E56</f>
        <v>0</v>
      </c>
      <c r="F10" s="88">
        <f>'BUDGET RELATIF AU SOUTIEN'!F56</f>
        <v>0</v>
      </c>
      <c r="G10" s="148">
        <f>'BUDGET RELATIF AU SOUTIEN'!G56</f>
        <v>0</v>
      </c>
      <c r="H10" s="82" t="str">
        <f>IF((G10-'INFORMATIONS GENERALES'!$F$1)&gt;90,"Délai respecté","HORS DELAI")</f>
        <v>HORS DELAI</v>
      </c>
      <c r="I10" s="87">
        <f>'BUDGET RELATIF AU SOUTIEN'!H56</f>
        <v>0</v>
      </c>
      <c r="J10" s="87">
        <f>'BUDGET RELATIF AU SOUTIEN'!J56</f>
        <v>0</v>
      </c>
      <c r="K10" s="85">
        <f>'BUDGET RELATIF AU SOUTIEN'!L56</f>
        <v>0</v>
      </c>
      <c r="L10" s="85">
        <f>'BUDGET RELATIF AU SOUTIEN'!M56</f>
        <v>0</v>
      </c>
      <c r="M10" s="87">
        <f>'BUDGET RELATIF AU SOUTIEN'!P56</f>
        <v>0</v>
      </c>
      <c r="N10" s="87" t="str">
        <f>'BUDGET RELATIF AU SOUTIEN'!R56</f>
        <v>Compléter LPP</v>
      </c>
      <c r="O10" s="87" t="str">
        <f>'BUDGET RELATIF AU SOUTIEN'!S56</f>
        <v>Compléter LPP</v>
      </c>
      <c r="P10" s="85">
        <f>'BUDGET RELATIF AU SOUTIEN'!U56</f>
        <v>0</v>
      </c>
      <c r="Q10" s="85" t="str">
        <f>'BUDGET RELATIF AU SOUTIEN'!V56</f>
        <v>Compléter LPP</v>
      </c>
      <c r="R10" s="85" t="str">
        <f>'BUDGET RELATIF AU SOUTIEN'!W56</f>
        <v>Compléter LPP</v>
      </c>
      <c r="S10" s="89" t="e">
        <f>'BUDGET RELATIF AU SOUTIEN'!X56</f>
        <v>#VALUE!</v>
      </c>
      <c r="T10" s="90" t="e">
        <f>'BUDGET RELATIF AU SOUTIEN'!Y56</f>
        <v>#DIV/0!</v>
      </c>
      <c r="U10" s="90" t="e">
        <f>'BUDGET RELATIF AU SOUTIEN'!Z56</f>
        <v>#DIV/0!</v>
      </c>
    </row>
    <row r="11" spans="1:21" ht="30" x14ac:dyDescent="0.25">
      <c r="B11" s="81">
        <f>'INFORMATIONS GENERALES'!$M$1</f>
        <v>0</v>
      </c>
      <c r="C11" s="82">
        <f>'BUDGET RELATIF AU SOUTIEN'!$F$45</f>
        <v>0</v>
      </c>
      <c r="D11" s="86">
        <f>'BUDGET RELATIF AU SOUTIEN'!D57</f>
        <v>0</v>
      </c>
      <c r="E11" s="86">
        <f>'BUDGET RELATIF AU SOUTIEN'!E57</f>
        <v>0</v>
      </c>
      <c r="F11" s="88">
        <f>'BUDGET RELATIF AU SOUTIEN'!F57</f>
        <v>0</v>
      </c>
      <c r="G11" s="148">
        <f>'BUDGET RELATIF AU SOUTIEN'!G57</f>
        <v>0</v>
      </c>
      <c r="H11" s="82" t="str">
        <f>IF((G11-'INFORMATIONS GENERALES'!$F$1)&gt;90,"Délai respecté","HORS DELAI")</f>
        <v>HORS DELAI</v>
      </c>
      <c r="I11" s="87">
        <f>'BUDGET RELATIF AU SOUTIEN'!H57</f>
        <v>0</v>
      </c>
      <c r="J11" s="87">
        <f>'BUDGET RELATIF AU SOUTIEN'!J57</f>
        <v>0</v>
      </c>
      <c r="K11" s="85">
        <f>'BUDGET RELATIF AU SOUTIEN'!L57</f>
        <v>0</v>
      </c>
      <c r="L11" s="85">
        <f>'BUDGET RELATIF AU SOUTIEN'!M57</f>
        <v>0</v>
      </c>
      <c r="M11" s="87">
        <f>'BUDGET RELATIF AU SOUTIEN'!P57</f>
        <v>0</v>
      </c>
      <c r="N11" s="87" t="str">
        <f>'BUDGET RELATIF AU SOUTIEN'!R57</f>
        <v>Compléter LPP</v>
      </c>
      <c r="O11" s="87" t="str">
        <f>'BUDGET RELATIF AU SOUTIEN'!S57</f>
        <v>Compléter LPP</v>
      </c>
      <c r="P11" s="85">
        <f>'BUDGET RELATIF AU SOUTIEN'!U57</f>
        <v>0</v>
      </c>
      <c r="Q11" s="85" t="str">
        <f>'BUDGET RELATIF AU SOUTIEN'!V57</f>
        <v>Compléter LPP</v>
      </c>
      <c r="R11" s="85" t="str">
        <f>'BUDGET RELATIF AU SOUTIEN'!W57</f>
        <v>Compléter LPP</v>
      </c>
      <c r="S11" s="89" t="e">
        <f>'BUDGET RELATIF AU SOUTIEN'!X57</f>
        <v>#VALUE!</v>
      </c>
      <c r="T11" s="90" t="e">
        <f>'BUDGET RELATIF AU SOUTIEN'!Y57</f>
        <v>#DIV/0!</v>
      </c>
      <c r="U11" s="90" t="e">
        <f>'BUDGET RELATIF AU SOUTIEN'!Z57</f>
        <v>#DIV/0!</v>
      </c>
    </row>
    <row r="12" spans="1:21" ht="30" x14ac:dyDescent="0.25">
      <c r="B12" s="81">
        <f>'INFORMATIONS GENERALES'!$M$1</f>
        <v>0</v>
      </c>
      <c r="C12" s="82">
        <f>'BUDGET RELATIF AU SOUTIEN'!$F$45</f>
        <v>0</v>
      </c>
      <c r="D12" s="86">
        <f>'BUDGET RELATIF AU SOUTIEN'!D58</f>
        <v>0</v>
      </c>
      <c r="E12" s="86">
        <f>'BUDGET RELATIF AU SOUTIEN'!E58</f>
        <v>0</v>
      </c>
      <c r="F12" s="88">
        <f>'BUDGET RELATIF AU SOUTIEN'!F58</f>
        <v>0</v>
      </c>
      <c r="G12" s="148">
        <f>'BUDGET RELATIF AU SOUTIEN'!G58</f>
        <v>0</v>
      </c>
      <c r="H12" s="82" t="str">
        <f>IF((G12-'INFORMATIONS GENERALES'!$F$1)&gt;90,"Délai respecté","HORS DELAI")</f>
        <v>HORS DELAI</v>
      </c>
      <c r="I12" s="87">
        <f>'BUDGET RELATIF AU SOUTIEN'!H58</f>
        <v>0</v>
      </c>
      <c r="J12" s="87">
        <f>'BUDGET RELATIF AU SOUTIEN'!J58</f>
        <v>0</v>
      </c>
      <c r="K12" s="85">
        <f>'BUDGET RELATIF AU SOUTIEN'!L58</f>
        <v>0</v>
      </c>
      <c r="L12" s="85">
        <f>'BUDGET RELATIF AU SOUTIEN'!M58</f>
        <v>0</v>
      </c>
      <c r="M12" s="87">
        <f>'BUDGET RELATIF AU SOUTIEN'!P58</f>
        <v>0</v>
      </c>
      <c r="N12" s="87" t="str">
        <f>'BUDGET RELATIF AU SOUTIEN'!R58</f>
        <v>Compléter LPP</v>
      </c>
      <c r="O12" s="87" t="str">
        <f>'BUDGET RELATIF AU SOUTIEN'!S58</f>
        <v>Compléter LPP</v>
      </c>
      <c r="P12" s="85">
        <f>'BUDGET RELATIF AU SOUTIEN'!U58</f>
        <v>0</v>
      </c>
      <c r="Q12" s="85" t="str">
        <f>'BUDGET RELATIF AU SOUTIEN'!V58</f>
        <v>Compléter LPP</v>
      </c>
      <c r="R12" s="85" t="str">
        <f>'BUDGET RELATIF AU SOUTIEN'!W58</f>
        <v>Compléter LPP</v>
      </c>
      <c r="S12" s="89" t="e">
        <f>'BUDGET RELATIF AU SOUTIEN'!X58</f>
        <v>#VALUE!</v>
      </c>
      <c r="T12" s="90" t="e">
        <f>'BUDGET RELATIF AU SOUTIEN'!Y58</f>
        <v>#DIV/0!</v>
      </c>
      <c r="U12" s="90" t="e">
        <f>'BUDGET RELATIF AU SOUTIEN'!Z58</f>
        <v>#DIV/0!</v>
      </c>
    </row>
    <row r="13" spans="1:21" ht="30" x14ac:dyDescent="0.25">
      <c r="B13" s="81">
        <f>'INFORMATIONS GENERALES'!$M$1</f>
        <v>0</v>
      </c>
      <c r="C13" s="82">
        <f>'BUDGET RELATIF AU SOUTIEN'!$F$45</f>
        <v>0</v>
      </c>
      <c r="D13" s="86">
        <f>'BUDGET RELATIF AU SOUTIEN'!D59</f>
        <v>0</v>
      </c>
      <c r="E13" s="86">
        <f>'BUDGET RELATIF AU SOUTIEN'!E59</f>
        <v>0</v>
      </c>
      <c r="F13" s="88">
        <f>'BUDGET RELATIF AU SOUTIEN'!F59</f>
        <v>0</v>
      </c>
      <c r="G13" s="148">
        <f>'BUDGET RELATIF AU SOUTIEN'!G59</f>
        <v>0</v>
      </c>
      <c r="H13" s="82" t="str">
        <f>IF((G13-'INFORMATIONS GENERALES'!$F$1)&gt;90,"Délai respecté","HORS DELAI")</f>
        <v>HORS DELAI</v>
      </c>
      <c r="I13" s="87">
        <f>'BUDGET RELATIF AU SOUTIEN'!H59</f>
        <v>0</v>
      </c>
      <c r="J13" s="87">
        <f>'BUDGET RELATIF AU SOUTIEN'!J59</f>
        <v>0</v>
      </c>
      <c r="K13" s="85">
        <f>'BUDGET RELATIF AU SOUTIEN'!L59</f>
        <v>0</v>
      </c>
      <c r="L13" s="85">
        <f>'BUDGET RELATIF AU SOUTIEN'!M59</f>
        <v>0</v>
      </c>
      <c r="M13" s="87">
        <f>'BUDGET RELATIF AU SOUTIEN'!P59</f>
        <v>0</v>
      </c>
      <c r="N13" s="87" t="str">
        <f>'BUDGET RELATIF AU SOUTIEN'!R59</f>
        <v>Compléter LPP</v>
      </c>
      <c r="O13" s="87" t="str">
        <f>'BUDGET RELATIF AU SOUTIEN'!S59</f>
        <v>Compléter LPP</v>
      </c>
      <c r="P13" s="85">
        <f>'BUDGET RELATIF AU SOUTIEN'!U59</f>
        <v>0</v>
      </c>
      <c r="Q13" s="85" t="str">
        <f>'BUDGET RELATIF AU SOUTIEN'!V59</f>
        <v>Compléter LPP</v>
      </c>
      <c r="R13" s="85" t="str">
        <f>'BUDGET RELATIF AU SOUTIEN'!W59</f>
        <v>Compléter LPP</v>
      </c>
      <c r="S13" s="89" t="e">
        <f>'BUDGET RELATIF AU SOUTIEN'!X59</f>
        <v>#VALUE!</v>
      </c>
      <c r="T13" s="90" t="e">
        <f>'BUDGET RELATIF AU SOUTIEN'!Y59</f>
        <v>#DIV/0!</v>
      </c>
      <c r="U13" s="90" t="e">
        <f>'BUDGET RELATIF AU SOUTIEN'!Z59</f>
        <v>#DIV/0!</v>
      </c>
    </row>
    <row r="14" spans="1:21" ht="30" x14ac:dyDescent="0.25">
      <c r="B14" s="81">
        <f>'INFORMATIONS GENERALES'!$M$1</f>
        <v>0</v>
      </c>
      <c r="C14" s="82">
        <f>'BUDGET RELATIF AU SOUTIEN'!$F$45</f>
        <v>0</v>
      </c>
      <c r="D14" s="86">
        <f>'BUDGET RELATIF AU SOUTIEN'!D60</f>
        <v>0</v>
      </c>
      <c r="E14" s="86">
        <f>'BUDGET RELATIF AU SOUTIEN'!E60</f>
        <v>0</v>
      </c>
      <c r="F14" s="88">
        <f>'BUDGET RELATIF AU SOUTIEN'!F60</f>
        <v>0</v>
      </c>
      <c r="G14" s="148">
        <f>'BUDGET RELATIF AU SOUTIEN'!G60</f>
        <v>0</v>
      </c>
      <c r="H14" s="82" t="str">
        <f>IF((G14-'INFORMATIONS GENERALES'!$F$1)&gt;90,"Délai respecté","HORS DELAI")</f>
        <v>HORS DELAI</v>
      </c>
      <c r="I14" s="87">
        <f>'BUDGET RELATIF AU SOUTIEN'!H60</f>
        <v>0</v>
      </c>
      <c r="J14" s="87">
        <f>'BUDGET RELATIF AU SOUTIEN'!J60</f>
        <v>0</v>
      </c>
      <c r="K14" s="85">
        <f>'BUDGET RELATIF AU SOUTIEN'!L60</f>
        <v>0</v>
      </c>
      <c r="L14" s="85">
        <f>'BUDGET RELATIF AU SOUTIEN'!M60</f>
        <v>0</v>
      </c>
      <c r="M14" s="87">
        <f>'BUDGET RELATIF AU SOUTIEN'!P60</f>
        <v>0</v>
      </c>
      <c r="N14" s="87" t="str">
        <f>'BUDGET RELATIF AU SOUTIEN'!R60</f>
        <v>Compléter LPP</v>
      </c>
      <c r="O14" s="87" t="str">
        <f>'BUDGET RELATIF AU SOUTIEN'!S60</f>
        <v>Compléter LPP</v>
      </c>
      <c r="P14" s="85">
        <f>'BUDGET RELATIF AU SOUTIEN'!U60</f>
        <v>0</v>
      </c>
      <c r="Q14" s="85" t="str">
        <f>'BUDGET RELATIF AU SOUTIEN'!V60</f>
        <v>Compléter LPP</v>
      </c>
      <c r="R14" s="85" t="str">
        <f>'BUDGET RELATIF AU SOUTIEN'!W60</f>
        <v>Compléter LPP</v>
      </c>
      <c r="S14" s="89" t="e">
        <f>'BUDGET RELATIF AU SOUTIEN'!X60</f>
        <v>#VALUE!</v>
      </c>
      <c r="T14" s="90" t="e">
        <f>'BUDGET RELATIF AU SOUTIEN'!Y60</f>
        <v>#DIV/0!</v>
      </c>
      <c r="U14" s="90" t="e">
        <f>'BUDGET RELATIF AU SOUTIEN'!Z60</f>
        <v>#DIV/0!</v>
      </c>
    </row>
    <row r="15" spans="1:21" ht="30" x14ac:dyDescent="0.25">
      <c r="B15" s="81">
        <f>'INFORMATIONS GENERALES'!$M$1</f>
        <v>0</v>
      </c>
      <c r="C15" s="82">
        <f>'BUDGET RELATIF AU SOUTIEN'!$F$45</f>
        <v>0</v>
      </c>
      <c r="D15" s="86">
        <f>'BUDGET RELATIF AU SOUTIEN'!D61</f>
        <v>0</v>
      </c>
      <c r="E15" s="86">
        <f>'BUDGET RELATIF AU SOUTIEN'!E61</f>
        <v>0</v>
      </c>
      <c r="F15" s="88">
        <f>'BUDGET RELATIF AU SOUTIEN'!F61</f>
        <v>0</v>
      </c>
      <c r="G15" s="148">
        <f>'BUDGET RELATIF AU SOUTIEN'!G61</f>
        <v>0</v>
      </c>
      <c r="H15" s="82" t="str">
        <f>IF((G15-'INFORMATIONS GENERALES'!$F$1)&gt;90,"Délai respecté","HORS DELAI")</f>
        <v>HORS DELAI</v>
      </c>
      <c r="I15" s="87">
        <f>'BUDGET RELATIF AU SOUTIEN'!H61</f>
        <v>0</v>
      </c>
      <c r="J15" s="87">
        <f>'BUDGET RELATIF AU SOUTIEN'!J61</f>
        <v>0</v>
      </c>
      <c r="K15" s="85">
        <f>'BUDGET RELATIF AU SOUTIEN'!L61</f>
        <v>0</v>
      </c>
      <c r="L15" s="85">
        <f>'BUDGET RELATIF AU SOUTIEN'!M61</f>
        <v>0</v>
      </c>
      <c r="M15" s="87">
        <f>'BUDGET RELATIF AU SOUTIEN'!P61</f>
        <v>0</v>
      </c>
      <c r="N15" s="87" t="str">
        <f>'BUDGET RELATIF AU SOUTIEN'!R61</f>
        <v>Compléter LPP</v>
      </c>
      <c r="O15" s="87" t="str">
        <f>'BUDGET RELATIF AU SOUTIEN'!S61</f>
        <v>Compléter LPP</v>
      </c>
      <c r="P15" s="85">
        <f>'BUDGET RELATIF AU SOUTIEN'!U61</f>
        <v>0</v>
      </c>
      <c r="Q15" s="85" t="str">
        <f>'BUDGET RELATIF AU SOUTIEN'!V61</f>
        <v>Compléter LPP</v>
      </c>
      <c r="R15" s="85" t="str">
        <f>'BUDGET RELATIF AU SOUTIEN'!W61</f>
        <v>Compléter LPP</v>
      </c>
      <c r="S15" s="89" t="e">
        <f>'BUDGET RELATIF AU SOUTIEN'!X61</f>
        <v>#VALUE!</v>
      </c>
      <c r="T15" s="90" t="e">
        <f>'BUDGET RELATIF AU SOUTIEN'!Y61</f>
        <v>#DIV/0!</v>
      </c>
      <c r="U15" s="90" t="e">
        <f>'BUDGET RELATIF AU SOUTIEN'!Z61</f>
        <v>#DIV/0!</v>
      </c>
    </row>
    <row r="16" spans="1:21" ht="30" x14ac:dyDescent="0.25">
      <c r="B16" s="81">
        <f>'INFORMATIONS GENERALES'!$M$1</f>
        <v>0</v>
      </c>
      <c r="C16" s="82">
        <f>'BUDGET RELATIF AU SOUTIEN'!$F$45</f>
        <v>0</v>
      </c>
      <c r="D16" s="86">
        <f>'BUDGET RELATIF AU SOUTIEN'!D62</f>
        <v>0</v>
      </c>
      <c r="E16" s="86">
        <f>'BUDGET RELATIF AU SOUTIEN'!E62</f>
        <v>0</v>
      </c>
      <c r="F16" s="88">
        <f>'BUDGET RELATIF AU SOUTIEN'!F62</f>
        <v>0</v>
      </c>
      <c r="G16" s="148">
        <f>'BUDGET RELATIF AU SOUTIEN'!G62</f>
        <v>0</v>
      </c>
      <c r="H16" s="82" t="str">
        <f>IF((G16-'INFORMATIONS GENERALES'!$F$1)&gt;90,"Délai respecté","HORS DELAI")</f>
        <v>HORS DELAI</v>
      </c>
      <c r="I16" s="87">
        <f>'BUDGET RELATIF AU SOUTIEN'!H62</f>
        <v>0</v>
      </c>
      <c r="J16" s="87">
        <f>'BUDGET RELATIF AU SOUTIEN'!J62</f>
        <v>0</v>
      </c>
      <c r="K16" s="85">
        <f>'BUDGET RELATIF AU SOUTIEN'!L62</f>
        <v>0</v>
      </c>
      <c r="L16" s="85">
        <f>'BUDGET RELATIF AU SOUTIEN'!M62</f>
        <v>0</v>
      </c>
      <c r="M16" s="87">
        <f>'BUDGET RELATIF AU SOUTIEN'!P62</f>
        <v>0</v>
      </c>
      <c r="N16" s="87" t="str">
        <f>'BUDGET RELATIF AU SOUTIEN'!R62</f>
        <v>Compléter LPP</v>
      </c>
      <c r="O16" s="87" t="str">
        <f>'BUDGET RELATIF AU SOUTIEN'!S62</f>
        <v>Compléter LPP</v>
      </c>
      <c r="P16" s="85">
        <f>'BUDGET RELATIF AU SOUTIEN'!U62</f>
        <v>0</v>
      </c>
      <c r="Q16" s="85" t="str">
        <f>'BUDGET RELATIF AU SOUTIEN'!V62</f>
        <v>Compléter LPP</v>
      </c>
      <c r="R16" s="85" t="str">
        <f>'BUDGET RELATIF AU SOUTIEN'!W62</f>
        <v>Compléter LPP</v>
      </c>
      <c r="S16" s="89" t="e">
        <f>'BUDGET RELATIF AU SOUTIEN'!X62</f>
        <v>#VALUE!</v>
      </c>
      <c r="T16" s="90" t="e">
        <f>'BUDGET RELATIF AU SOUTIEN'!Y62</f>
        <v>#DIV/0!</v>
      </c>
      <c r="U16" s="90" t="e">
        <f>'BUDGET RELATIF AU SOUTIEN'!Z62</f>
        <v>#DIV/0!</v>
      </c>
    </row>
    <row r="17" spans="2:21" ht="30" x14ac:dyDescent="0.25">
      <c r="B17" s="81">
        <f>'INFORMATIONS GENERALES'!$M$1</f>
        <v>0</v>
      </c>
      <c r="C17" s="82">
        <f>'BUDGET RELATIF AU SOUTIEN'!$F$45</f>
        <v>0</v>
      </c>
      <c r="D17" s="86">
        <f>'BUDGET RELATIF AU SOUTIEN'!D63</f>
        <v>0</v>
      </c>
      <c r="E17" s="86">
        <f>'BUDGET RELATIF AU SOUTIEN'!E63</f>
        <v>0</v>
      </c>
      <c r="F17" s="88">
        <f>'BUDGET RELATIF AU SOUTIEN'!F63</f>
        <v>0</v>
      </c>
      <c r="G17" s="148">
        <f>'BUDGET RELATIF AU SOUTIEN'!G63</f>
        <v>0</v>
      </c>
      <c r="H17" s="82" t="str">
        <f>IF((G17-'INFORMATIONS GENERALES'!$F$1)&gt;90,"Délai respecté","HORS DELAI")</f>
        <v>HORS DELAI</v>
      </c>
      <c r="I17" s="87">
        <f>'BUDGET RELATIF AU SOUTIEN'!H63</f>
        <v>0</v>
      </c>
      <c r="J17" s="87">
        <f>'BUDGET RELATIF AU SOUTIEN'!J63</f>
        <v>0</v>
      </c>
      <c r="K17" s="85">
        <f>'BUDGET RELATIF AU SOUTIEN'!L63</f>
        <v>0</v>
      </c>
      <c r="L17" s="85">
        <f>'BUDGET RELATIF AU SOUTIEN'!M63</f>
        <v>0</v>
      </c>
      <c r="M17" s="87">
        <f>'BUDGET RELATIF AU SOUTIEN'!P63</f>
        <v>0</v>
      </c>
      <c r="N17" s="87" t="str">
        <f>'BUDGET RELATIF AU SOUTIEN'!R63</f>
        <v>Compléter LPP</v>
      </c>
      <c r="O17" s="87" t="str">
        <f>'BUDGET RELATIF AU SOUTIEN'!S63</f>
        <v>Compléter LPP</v>
      </c>
      <c r="P17" s="85">
        <f>'BUDGET RELATIF AU SOUTIEN'!U63</f>
        <v>0</v>
      </c>
      <c r="Q17" s="85" t="str">
        <f>'BUDGET RELATIF AU SOUTIEN'!V63</f>
        <v>Compléter LPP</v>
      </c>
      <c r="R17" s="85" t="str">
        <f>'BUDGET RELATIF AU SOUTIEN'!W63</f>
        <v>Compléter LPP</v>
      </c>
      <c r="S17" s="89" t="e">
        <f>'BUDGET RELATIF AU SOUTIEN'!X63</f>
        <v>#VALUE!</v>
      </c>
      <c r="T17" s="90" t="e">
        <f>'BUDGET RELATIF AU SOUTIEN'!Y63</f>
        <v>#DIV/0!</v>
      </c>
      <c r="U17" s="90" t="e">
        <f>'BUDGET RELATIF AU SOUTIEN'!Z63</f>
        <v>#DIV/0!</v>
      </c>
    </row>
    <row r="18" spans="2:21" ht="30" x14ac:dyDescent="0.25">
      <c r="B18" s="81">
        <f>'INFORMATIONS GENERALES'!$M$1</f>
        <v>0</v>
      </c>
      <c r="C18" s="82">
        <f>'BUDGET RELATIF AU SOUTIEN'!$F$45</f>
        <v>0</v>
      </c>
      <c r="D18" s="86">
        <f>'BUDGET RELATIF AU SOUTIEN'!D64</f>
        <v>0</v>
      </c>
      <c r="E18" s="86">
        <f>'BUDGET RELATIF AU SOUTIEN'!E64</f>
        <v>0</v>
      </c>
      <c r="F18" s="88">
        <f>'BUDGET RELATIF AU SOUTIEN'!F64</f>
        <v>0</v>
      </c>
      <c r="G18" s="148">
        <f>'BUDGET RELATIF AU SOUTIEN'!G64</f>
        <v>0</v>
      </c>
      <c r="H18" s="82" t="str">
        <f>IF((G18-'INFORMATIONS GENERALES'!$F$1)&gt;90,"Délai respecté","HORS DELAI")</f>
        <v>HORS DELAI</v>
      </c>
      <c r="I18" s="87">
        <f>'BUDGET RELATIF AU SOUTIEN'!H64</f>
        <v>0</v>
      </c>
      <c r="J18" s="87">
        <f>'BUDGET RELATIF AU SOUTIEN'!J64</f>
        <v>0</v>
      </c>
      <c r="K18" s="85">
        <f>'BUDGET RELATIF AU SOUTIEN'!L64</f>
        <v>0</v>
      </c>
      <c r="L18" s="85">
        <f>'BUDGET RELATIF AU SOUTIEN'!M64</f>
        <v>0</v>
      </c>
      <c r="M18" s="87">
        <f>'BUDGET RELATIF AU SOUTIEN'!P64</f>
        <v>0</v>
      </c>
      <c r="N18" s="87" t="str">
        <f>'BUDGET RELATIF AU SOUTIEN'!R64</f>
        <v>Compléter LPP</v>
      </c>
      <c r="O18" s="87" t="str">
        <f>'BUDGET RELATIF AU SOUTIEN'!S64</f>
        <v>Compléter LPP</v>
      </c>
      <c r="P18" s="85">
        <f>'BUDGET RELATIF AU SOUTIEN'!U64</f>
        <v>0</v>
      </c>
      <c r="Q18" s="85" t="str">
        <f>'BUDGET RELATIF AU SOUTIEN'!V64</f>
        <v>Compléter LPP</v>
      </c>
      <c r="R18" s="85" t="str">
        <f>'BUDGET RELATIF AU SOUTIEN'!W64</f>
        <v>Compléter LPP</v>
      </c>
      <c r="S18" s="89" t="e">
        <f>'BUDGET RELATIF AU SOUTIEN'!X64</f>
        <v>#VALUE!</v>
      </c>
      <c r="T18" s="90" t="e">
        <f>'BUDGET RELATIF AU SOUTIEN'!Y64</f>
        <v>#DIV/0!</v>
      </c>
      <c r="U18" s="90" t="e">
        <f>'BUDGET RELATIF AU SOUTIEN'!Z64</f>
        <v>#DIV/0!</v>
      </c>
    </row>
    <row r="19" spans="2:21" ht="30" x14ac:dyDescent="0.25">
      <c r="B19" s="81">
        <f>'INFORMATIONS GENERALES'!$M$1</f>
        <v>0</v>
      </c>
      <c r="C19" s="82">
        <f>'BUDGET RELATIF AU SOUTIEN'!$F$45</f>
        <v>0</v>
      </c>
      <c r="D19" s="86">
        <f>'BUDGET RELATIF AU SOUTIEN'!D65</f>
        <v>0</v>
      </c>
      <c r="E19" s="86">
        <f>'BUDGET RELATIF AU SOUTIEN'!E65</f>
        <v>0</v>
      </c>
      <c r="F19" s="88">
        <f>'BUDGET RELATIF AU SOUTIEN'!F65</f>
        <v>0</v>
      </c>
      <c r="G19" s="148">
        <f>'BUDGET RELATIF AU SOUTIEN'!G65</f>
        <v>0</v>
      </c>
      <c r="H19" s="82" t="str">
        <f>IF((G19-'INFORMATIONS GENERALES'!$F$1)&gt;90,"Délai respecté","HORS DELAI")</f>
        <v>HORS DELAI</v>
      </c>
      <c r="I19" s="87">
        <f>'BUDGET RELATIF AU SOUTIEN'!H65</f>
        <v>0</v>
      </c>
      <c r="J19" s="87">
        <f>'BUDGET RELATIF AU SOUTIEN'!J65</f>
        <v>0</v>
      </c>
      <c r="K19" s="85">
        <f>'BUDGET RELATIF AU SOUTIEN'!L65</f>
        <v>0</v>
      </c>
      <c r="L19" s="85">
        <f>'BUDGET RELATIF AU SOUTIEN'!M65</f>
        <v>0</v>
      </c>
      <c r="M19" s="87">
        <f>'BUDGET RELATIF AU SOUTIEN'!P65</f>
        <v>0</v>
      </c>
      <c r="N19" s="87" t="str">
        <f>'BUDGET RELATIF AU SOUTIEN'!R65</f>
        <v>Compléter LPP</v>
      </c>
      <c r="O19" s="87" t="str">
        <f>'BUDGET RELATIF AU SOUTIEN'!S65</f>
        <v>Compléter LPP</v>
      </c>
      <c r="P19" s="85">
        <f>'BUDGET RELATIF AU SOUTIEN'!U65</f>
        <v>0</v>
      </c>
      <c r="Q19" s="85" t="str">
        <f>'BUDGET RELATIF AU SOUTIEN'!V65</f>
        <v>Compléter LPP</v>
      </c>
      <c r="R19" s="85" t="str">
        <f>'BUDGET RELATIF AU SOUTIEN'!W65</f>
        <v>Compléter LPP</v>
      </c>
      <c r="S19" s="89" t="e">
        <f>'BUDGET RELATIF AU SOUTIEN'!X65</f>
        <v>#VALUE!</v>
      </c>
      <c r="T19" s="90" t="e">
        <f>'BUDGET RELATIF AU SOUTIEN'!Y65</f>
        <v>#DIV/0!</v>
      </c>
      <c r="U19" s="90" t="e">
        <f>'BUDGET RELATIF AU SOUTIEN'!Z65</f>
        <v>#DIV/0!</v>
      </c>
    </row>
    <row r="20" spans="2:21" ht="30" x14ac:dyDescent="0.25">
      <c r="B20" s="81">
        <f>'INFORMATIONS GENERALES'!$M$1</f>
        <v>0</v>
      </c>
      <c r="C20" s="82">
        <f>'BUDGET RELATIF AU SOUTIEN'!$F$45</f>
        <v>0</v>
      </c>
      <c r="D20" s="86">
        <f>'BUDGET RELATIF AU SOUTIEN'!D66</f>
        <v>0</v>
      </c>
      <c r="E20" s="86">
        <f>'BUDGET RELATIF AU SOUTIEN'!E66</f>
        <v>0</v>
      </c>
      <c r="F20" s="88">
        <f>'BUDGET RELATIF AU SOUTIEN'!F66</f>
        <v>0</v>
      </c>
      <c r="G20" s="148">
        <f>'BUDGET RELATIF AU SOUTIEN'!G66</f>
        <v>0</v>
      </c>
      <c r="H20" s="82" t="str">
        <f>IF((G20-'INFORMATIONS GENERALES'!$F$1)&gt;90,"Délai respecté","HORS DELAI")</f>
        <v>HORS DELAI</v>
      </c>
      <c r="I20" s="87">
        <f>'BUDGET RELATIF AU SOUTIEN'!H66</f>
        <v>0</v>
      </c>
      <c r="J20" s="87">
        <f>'BUDGET RELATIF AU SOUTIEN'!J66</f>
        <v>0</v>
      </c>
      <c r="K20" s="85">
        <f>'BUDGET RELATIF AU SOUTIEN'!L66</f>
        <v>0</v>
      </c>
      <c r="L20" s="85">
        <f>'BUDGET RELATIF AU SOUTIEN'!M66</f>
        <v>0</v>
      </c>
      <c r="M20" s="87">
        <f>'BUDGET RELATIF AU SOUTIEN'!P66</f>
        <v>0</v>
      </c>
      <c r="N20" s="87" t="str">
        <f>'BUDGET RELATIF AU SOUTIEN'!R66</f>
        <v>Compléter LPP</v>
      </c>
      <c r="O20" s="87" t="str">
        <f>'BUDGET RELATIF AU SOUTIEN'!S66</f>
        <v>Compléter LPP</v>
      </c>
      <c r="P20" s="85">
        <f>'BUDGET RELATIF AU SOUTIEN'!U66</f>
        <v>0</v>
      </c>
      <c r="Q20" s="85" t="str">
        <f>'BUDGET RELATIF AU SOUTIEN'!V66</f>
        <v>Compléter LPP</v>
      </c>
      <c r="R20" s="85" t="str">
        <f>'BUDGET RELATIF AU SOUTIEN'!W66</f>
        <v>Compléter LPP</v>
      </c>
      <c r="S20" s="89" t="e">
        <f>'BUDGET RELATIF AU SOUTIEN'!X66</f>
        <v>#VALUE!</v>
      </c>
      <c r="T20" s="90" t="e">
        <f>'BUDGET RELATIF AU SOUTIEN'!Y66</f>
        <v>#DIV/0!</v>
      </c>
      <c r="U20" s="90" t="e">
        <f>'BUDGET RELATIF AU SOUTIEN'!Z66</f>
        <v>#DIV/0!</v>
      </c>
    </row>
    <row r="21" spans="2:21" ht="30" x14ac:dyDescent="0.25">
      <c r="B21" s="81">
        <f>'INFORMATIONS GENERALES'!$M$1</f>
        <v>0</v>
      </c>
      <c r="C21" s="82">
        <f>'BUDGET RELATIF AU SOUTIEN'!$F$45</f>
        <v>0</v>
      </c>
      <c r="D21" s="86">
        <f>'BUDGET RELATIF AU SOUTIEN'!D67</f>
        <v>0</v>
      </c>
      <c r="E21" s="86">
        <f>'BUDGET RELATIF AU SOUTIEN'!E67</f>
        <v>0</v>
      </c>
      <c r="F21" s="88">
        <f>'BUDGET RELATIF AU SOUTIEN'!F67</f>
        <v>0</v>
      </c>
      <c r="G21" s="148">
        <f>'BUDGET RELATIF AU SOUTIEN'!G67</f>
        <v>0</v>
      </c>
      <c r="H21" s="82" t="str">
        <f>IF((G21-'INFORMATIONS GENERALES'!$F$1)&gt;90,"Délai respecté","HORS DELAI")</f>
        <v>HORS DELAI</v>
      </c>
      <c r="I21" s="87">
        <f>'BUDGET RELATIF AU SOUTIEN'!H67</f>
        <v>0</v>
      </c>
      <c r="J21" s="87">
        <f>'BUDGET RELATIF AU SOUTIEN'!J67</f>
        <v>0</v>
      </c>
      <c r="K21" s="85">
        <f>'BUDGET RELATIF AU SOUTIEN'!L67</f>
        <v>0</v>
      </c>
      <c r="L21" s="85">
        <f>'BUDGET RELATIF AU SOUTIEN'!M67</f>
        <v>0</v>
      </c>
      <c r="M21" s="87">
        <f>'BUDGET RELATIF AU SOUTIEN'!P67</f>
        <v>0</v>
      </c>
      <c r="N21" s="87" t="str">
        <f>'BUDGET RELATIF AU SOUTIEN'!R67</f>
        <v>Compléter LPP</v>
      </c>
      <c r="O21" s="87" t="str">
        <f>'BUDGET RELATIF AU SOUTIEN'!S67</f>
        <v>Compléter LPP</v>
      </c>
      <c r="P21" s="85">
        <f>'BUDGET RELATIF AU SOUTIEN'!U67</f>
        <v>0</v>
      </c>
      <c r="Q21" s="85" t="str">
        <f>'BUDGET RELATIF AU SOUTIEN'!V67</f>
        <v>Compléter LPP</v>
      </c>
      <c r="R21" s="85" t="str">
        <f>'BUDGET RELATIF AU SOUTIEN'!W67</f>
        <v>Compléter LPP</v>
      </c>
      <c r="S21" s="89" t="e">
        <f>'BUDGET RELATIF AU SOUTIEN'!X67</f>
        <v>#VALUE!</v>
      </c>
      <c r="T21" s="90" t="e">
        <f>'BUDGET RELATIF AU SOUTIEN'!Y67</f>
        <v>#DIV/0!</v>
      </c>
      <c r="U21" s="90" t="e">
        <f>'BUDGET RELATIF AU SOUTIEN'!Z67</f>
        <v>#DIV/0!</v>
      </c>
    </row>
    <row r="22" spans="2:21" ht="30" x14ac:dyDescent="0.25">
      <c r="B22" s="81">
        <f>'INFORMATIONS GENERALES'!$M$1</f>
        <v>0</v>
      </c>
      <c r="C22" s="82">
        <f>'BUDGET RELATIF AU SOUTIEN'!$F$45</f>
        <v>0</v>
      </c>
      <c r="D22" s="86">
        <f>'BUDGET RELATIF AU SOUTIEN'!D68</f>
        <v>0</v>
      </c>
      <c r="E22" s="86">
        <f>'BUDGET RELATIF AU SOUTIEN'!E68</f>
        <v>0</v>
      </c>
      <c r="F22" s="88">
        <f>'BUDGET RELATIF AU SOUTIEN'!F68</f>
        <v>0</v>
      </c>
      <c r="G22" s="148">
        <f>'BUDGET RELATIF AU SOUTIEN'!G68</f>
        <v>0</v>
      </c>
      <c r="H22" s="82" t="str">
        <f>IF((G22-'INFORMATIONS GENERALES'!$F$1)&gt;90,"Délai respecté","HORS DELAI")</f>
        <v>HORS DELAI</v>
      </c>
      <c r="I22" s="87">
        <f>'BUDGET RELATIF AU SOUTIEN'!H68</f>
        <v>0</v>
      </c>
      <c r="J22" s="87">
        <f>'BUDGET RELATIF AU SOUTIEN'!J68</f>
        <v>0</v>
      </c>
      <c r="K22" s="85">
        <f>'BUDGET RELATIF AU SOUTIEN'!L68</f>
        <v>0</v>
      </c>
      <c r="L22" s="85">
        <f>'BUDGET RELATIF AU SOUTIEN'!M68</f>
        <v>0</v>
      </c>
      <c r="M22" s="87">
        <f>'BUDGET RELATIF AU SOUTIEN'!P68</f>
        <v>0</v>
      </c>
      <c r="N22" s="87" t="str">
        <f>'BUDGET RELATIF AU SOUTIEN'!R68</f>
        <v>Compléter LPP</v>
      </c>
      <c r="O22" s="87" t="str">
        <f>'BUDGET RELATIF AU SOUTIEN'!S68</f>
        <v>Compléter LPP</v>
      </c>
      <c r="P22" s="85">
        <f>'BUDGET RELATIF AU SOUTIEN'!U68</f>
        <v>0</v>
      </c>
      <c r="Q22" s="85" t="str">
        <f>'BUDGET RELATIF AU SOUTIEN'!V68</f>
        <v>Compléter LPP</v>
      </c>
      <c r="R22" s="85" t="str">
        <f>'BUDGET RELATIF AU SOUTIEN'!W68</f>
        <v>Compléter LPP</v>
      </c>
      <c r="S22" s="89" t="e">
        <f>'BUDGET RELATIF AU SOUTIEN'!X68</f>
        <v>#VALUE!</v>
      </c>
      <c r="T22" s="90" t="e">
        <f>'BUDGET RELATIF AU SOUTIEN'!Y68</f>
        <v>#DIV/0!</v>
      </c>
      <c r="U22" s="90" t="e">
        <f>'BUDGET RELATIF AU SOUTIEN'!Z68</f>
        <v>#DIV/0!</v>
      </c>
    </row>
    <row r="23" spans="2:21" ht="30" x14ac:dyDescent="0.25">
      <c r="B23" s="81">
        <f>'INFORMATIONS GENERALES'!$M$1</f>
        <v>0</v>
      </c>
      <c r="C23" s="82">
        <f>'BUDGET RELATIF AU SOUTIEN'!$F$45</f>
        <v>0</v>
      </c>
      <c r="D23" s="86">
        <f>'BUDGET RELATIF AU SOUTIEN'!D69</f>
        <v>0</v>
      </c>
      <c r="E23" s="86">
        <f>'BUDGET RELATIF AU SOUTIEN'!E69</f>
        <v>0</v>
      </c>
      <c r="F23" s="88">
        <f>'BUDGET RELATIF AU SOUTIEN'!F69</f>
        <v>0</v>
      </c>
      <c r="G23" s="148">
        <f>'BUDGET RELATIF AU SOUTIEN'!G69</f>
        <v>0</v>
      </c>
      <c r="H23" s="82" t="str">
        <f>IF((G23-'INFORMATIONS GENERALES'!$F$1)&gt;90,"Délai respecté","HORS DELAI")</f>
        <v>HORS DELAI</v>
      </c>
      <c r="I23" s="87">
        <f>'BUDGET RELATIF AU SOUTIEN'!H69</f>
        <v>0</v>
      </c>
      <c r="J23" s="87">
        <f>'BUDGET RELATIF AU SOUTIEN'!J69</f>
        <v>0</v>
      </c>
      <c r="K23" s="85">
        <f>'BUDGET RELATIF AU SOUTIEN'!L69</f>
        <v>0</v>
      </c>
      <c r="L23" s="85">
        <f>'BUDGET RELATIF AU SOUTIEN'!M69</f>
        <v>0</v>
      </c>
      <c r="M23" s="87">
        <f>'BUDGET RELATIF AU SOUTIEN'!P69</f>
        <v>0</v>
      </c>
      <c r="N23" s="87" t="str">
        <f>'BUDGET RELATIF AU SOUTIEN'!R69</f>
        <v>Compléter LPP</v>
      </c>
      <c r="O23" s="87" t="str">
        <f>'BUDGET RELATIF AU SOUTIEN'!S69</f>
        <v>Compléter LPP</v>
      </c>
      <c r="P23" s="85">
        <f>'BUDGET RELATIF AU SOUTIEN'!U69</f>
        <v>0</v>
      </c>
      <c r="Q23" s="85" t="str">
        <f>'BUDGET RELATIF AU SOUTIEN'!V69</f>
        <v>Compléter LPP</v>
      </c>
      <c r="R23" s="85" t="str">
        <f>'BUDGET RELATIF AU SOUTIEN'!W69</f>
        <v>Compléter LPP</v>
      </c>
      <c r="S23" s="89" t="e">
        <f>'BUDGET RELATIF AU SOUTIEN'!X69</f>
        <v>#VALUE!</v>
      </c>
      <c r="T23" s="90" t="e">
        <f>'BUDGET RELATIF AU SOUTIEN'!Y69</f>
        <v>#DIV/0!</v>
      </c>
      <c r="U23" s="90" t="e">
        <f>'BUDGET RELATIF AU SOUTIEN'!Z69</f>
        <v>#DIV/0!</v>
      </c>
    </row>
    <row r="24" spans="2:21" ht="30" x14ac:dyDescent="0.25">
      <c r="B24" s="81">
        <f>'INFORMATIONS GENERALES'!$M$1</f>
        <v>0</v>
      </c>
      <c r="C24" s="82">
        <f>'BUDGET RELATIF AU SOUTIEN'!$F$45</f>
        <v>0</v>
      </c>
      <c r="D24" s="86">
        <f>'BUDGET RELATIF AU SOUTIEN'!D70</f>
        <v>0</v>
      </c>
      <c r="E24" s="86">
        <f>'BUDGET RELATIF AU SOUTIEN'!E70</f>
        <v>0</v>
      </c>
      <c r="F24" s="88">
        <f>'BUDGET RELATIF AU SOUTIEN'!F70</f>
        <v>0</v>
      </c>
      <c r="G24" s="148">
        <f>'BUDGET RELATIF AU SOUTIEN'!G70</f>
        <v>0</v>
      </c>
      <c r="H24" s="82" t="str">
        <f>IF((G24-'INFORMATIONS GENERALES'!$F$1)&gt;90,"Délai respecté","HORS DELAI")</f>
        <v>HORS DELAI</v>
      </c>
      <c r="I24" s="87">
        <f>'BUDGET RELATIF AU SOUTIEN'!H70</f>
        <v>0</v>
      </c>
      <c r="J24" s="87">
        <f>'BUDGET RELATIF AU SOUTIEN'!J70</f>
        <v>0</v>
      </c>
      <c r="K24" s="85">
        <f>'BUDGET RELATIF AU SOUTIEN'!L70</f>
        <v>0</v>
      </c>
      <c r="L24" s="85">
        <f>'BUDGET RELATIF AU SOUTIEN'!M70</f>
        <v>0</v>
      </c>
      <c r="M24" s="87">
        <f>'BUDGET RELATIF AU SOUTIEN'!P70</f>
        <v>0</v>
      </c>
      <c r="N24" s="87" t="str">
        <f>'BUDGET RELATIF AU SOUTIEN'!R70</f>
        <v>Compléter LPP</v>
      </c>
      <c r="O24" s="87" t="str">
        <f>'BUDGET RELATIF AU SOUTIEN'!S70</f>
        <v>Compléter LPP</v>
      </c>
      <c r="P24" s="85">
        <f>'BUDGET RELATIF AU SOUTIEN'!U70</f>
        <v>0</v>
      </c>
      <c r="Q24" s="85" t="str">
        <f>'BUDGET RELATIF AU SOUTIEN'!V70</f>
        <v>Compléter LPP</v>
      </c>
      <c r="R24" s="85" t="str">
        <f>'BUDGET RELATIF AU SOUTIEN'!W70</f>
        <v>Compléter LPP</v>
      </c>
      <c r="S24" s="89" t="e">
        <f>'BUDGET RELATIF AU SOUTIEN'!X70</f>
        <v>#VALUE!</v>
      </c>
      <c r="T24" s="90" t="e">
        <f>'BUDGET RELATIF AU SOUTIEN'!Y70</f>
        <v>#DIV/0!</v>
      </c>
      <c r="U24" s="90" t="e">
        <f>'BUDGET RELATIF AU SOUTIEN'!Z70</f>
        <v>#DIV/0!</v>
      </c>
    </row>
    <row r="25" spans="2:21" ht="30" x14ac:dyDescent="0.25">
      <c r="B25" s="81">
        <f>'INFORMATIONS GENERALES'!$M$1</f>
        <v>0</v>
      </c>
      <c r="C25" s="82">
        <f>'BUDGET RELATIF AU SOUTIEN'!$F$45</f>
        <v>0</v>
      </c>
      <c r="D25" s="86">
        <f>'BUDGET RELATIF AU SOUTIEN'!D71</f>
        <v>0</v>
      </c>
      <c r="E25" s="86">
        <f>'BUDGET RELATIF AU SOUTIEN'!E71</f>
        <v>0</v>
      </c>
      <c r="F25" s="88">
        <f>'BUDGET RELATIF AU SOUTIEN'!F71</f>
        <v>0</v>
      </c>
      <c r="G25" s="148">
        <f>'BUDGET RELATIF AU SOUTIEN'!G71</f>
        <v>0</v>
      </c>
      <c r="H25" s="82" t="str">
        <f>IF((G25-'INFORMATIONS GENERALES'!$F$1)&gt;90,"Délai respecté","HORS DELAI")</f>
        <v>HORS DELAI</v>
      </c>
      <c r="I25" s="87">
        <f>'BUDGET RELATIF AU SOUTIEN'!H71</f>
        <v>0</v>
      </c>
      <c r="J25" s="87">
        <f>'BUDGET RELATIF AU SOUTIEN'!J71</f>
        <v>0</v>
      </c>
      <c r="K25" s="85">
        <f>'BUDGET RELATIF AU SOUTIEN'!L71</f>
        <v>0</v>
      </c>
      <c r="L25" s="85">
        <f>'BUDGET RELATIF AU SOUTIEN'!M71</f>
        <v>0</v>
      </c>
      <c r="M25" s="87">
        <f>'BUDGET RELATIF AU SOUTIEN'!P71</f>
        <v>0</v>
      </c>
      <c r="N25" s="87" t="str">
        <f>'BUDGET RELATIF AU SOUTIEN'!R71</f>
        <v>Compléter LPP</v>
      </c>
      <c r="O25" s="87" t="str">
        <f>'BUDGET RELATIF AU SOUTIEN'!S71</f>
        <v>Compléter LPP</v>
      </c>
      <c r="P25" s="85">
        <f>'BUDGET RELATIF AU SOUTIEN'!U71</f>
        <v>0</v>
      </c>
      <c r="Q25" s="85" t="str">
        <f>'BUDGET RELATIF AU SOUTIEN'!V71</f>
        <v>Compléter LPP</v>
      </c>
      <c r="R25" s="85" t="str">
        <f>'BUDGET RELATIF AU SOUTIEN'!W71</f>
        <v>Compléter LPP</v>
      </c>
      <c r="S25" s="89" t="e">
        <f>'BUDGET RELATIF AU SOUTIEN'!X71</f>
        <v>#VALUE!</v>
      </c>
      <c r="T25" s="90" t="e">
        <f>'BUDGET RELATIF AU SOUTIEN'!Y71</f>
        <v>#DIV/0!</v>
      </c>
      <c r="U25" s="90" t="e">
        <f>'BUDGET RELATIF AU SOUTIEN'!Z71</f>
        <v>#DIV/0!</v>
      </c>
    </row>
    <row r="26" spans="2:21" ht="30" x14ac:dyDescent="0.25">
      <c r="B26" s="81">
        <f>'INFORMATIONS GENERALES'!$M$1</f>
        <v>0</v>
      </c>
      <c r="C26" s="82">
        <f>'BUDGET RELATIF AU SOUTIEN'!$F$45</f>
        <v>0</v>
      </c>
      <c r="D26" s="86">
        <f>'BUDGET RELATIF AU SOUTIEN'!D72</f>
        <v>0</v>
      </c>
      <c r="E26" s="86">
        <f>'BUDGET RELATIF AU SOUTIEN'!E72</f>
        <v>0</v>
      </c>
      <c r="F26" s="88">
        <f>'BUDGET RELATIF AU SOUTIEN'!F72</f>
        <v>0</v>
      </c>
      <c r="G26" s="148">
        <f>'BUDGET RELATIF AU SOUTIEN'!G72</f>
        <v>0</v>
      </c>
      <c r="H26" s="82" t="str">
        <f>IF((G26-'INFORMATIONS GENERALES'!$F$1)&gt;90,"Délai respecté","HORS DELAI")</f>
        <v>HORS DELAI</v>
      </c>
      <c r="I26" s="87">
        <f>'BUDGET RELATIF AU SOUTIEN'!H72</f>
        <v>0</v>
      </c>
      <c r="J26" s="87">
        <f>'BUDGET RELATIF AU SOUTIEN'!J72</f>
        <v>0</v>
      </c>
      <c r="K26" s="85">
        <f>'BUDGET RELATIF AU SOUTIEN'!L72</f>
        <v>0</v>
      </c>
      <c r="L26" s="85">
        <f>'BUDGET RELATIF AU SOUTIEN'!M72</f>
        <v>0</v>
      </c>
      <c r="M26" s="87">
        <f>'BUDGET RELATIF AU SOUTIEN'!P72</f>
        <v>0</v>
      </c>
      <c r="N26" s="87" t="str">
        <f>'BUDGET RELATIF AU SOUTIEN'!R72</f>
        <v>Compléter LPP</v>
      </c>
      <c r="O26" s="87" t="str">
        <f>'BUDGET RELATIF AU SOUTIEN'!S72</f>
        <v>Compléter LPP</v>
      </c>
      <c r="P26" s="85">
        <f>'BUDGET RELATIF AU SOUTIEN'!U72</f>
        <v>0</v>
      </c>
      <c r="Q26" s="85" t="str">
        <f>'BUDGET RELATIF AU SOUTIEN'!V72</f>
        <v>Compléter LPP</v>
      </c>
      <c r="R26" s="85" t="str">
        <f>'BUDGET RELATIF AU SOUTIEN'!W72</f>
        <v>Compléter LPP</v>
      </c>
      <c r="S26" s="89" t="e">
        <f>'BUDGET RELATIF AU SOUTIEN'!X72</f>
        <v>#VALUE!</v>
      </c>
      <c r="T26" s="90" t="e">
        <f>'BUDGET RELATIF AU SOUTIEN'!Y72</f>
        <v>#DIV/0!</v>
      </c>
      <c r="U26" s="90" t="e">
        <f>'BUDGET RELATIF AU SOUTIEN'!Z72</f>
        <v>#DIV/0!</v>
      </c>
    </row>
    <row r="27" spans="2:21" ht="30" x14ac:dyDescent="0.25">
      <c r="B27" s="81">
        <f>'INFORMATIONS GENERALES'!$M$1</f>
        <v>0</v>
      </c>
      <c r="C27" s="82">
        <f>'BUDGET RELATIF AU SOUTIEN'!$F$45</f>
        <v>0</v>
      </c>
      <c r="D27" s="86">
        <f>'BUDGET RELATIF AU SOUTIEN'!D73</f>
        <v>0</v>
      </c>
      <c r="E27" s="86">
        <f>'BUDGET RELATIF AU SOUTIEN'!E73</f>
        <v>0</v>
      </c>
      <c r="F27" s="88">
        <f>'BUDGET RELATIF AU SOUTIEN'!F73</f>
        <v>0</v>
      </c>
      <c r="G27" s="148">
        <f>'BUDGET RELATIF AU SOUTIEN'!G73</f>
        <v>0</v>
      </c>
      <c r="H27" s="82" t="str">
        <f>IF((G27-'INFORMATIONS GENERALES'!$F$1)&gt;90,"Délai respecté","HORS DELAI")</f>
        <v>HORS DELAI</v>
      </c>
      <c r="I27" s="87">
        <f>'BUDGET RELATIF AU SOUTIEN'!H73</f>
        <v>0</v>
      </c>
      <c r="J27" s="87">
        <f>'BUDGET RELATIF AU SOUTIEN'!J73</f>
        <v>0</v>
      </c>
      <c r="K27" s="85">
        <f>'BUDGET RELATIF AU SOUTIEN'!L73</f>
        <v>0</v>
      </c>
      <c r="L27" s="85">
        <f>'BUDGET RELATIF AU SOUTIEN'!M73</f>
        <v>0</v>
      </c>
      <c r="M27" s="87">
        <f>'BUDGET RELATIF AU SOUTIEN'!P73</f>
        <v>0</v>
      </c>
      <c r="N27" s="87" t="str">
        <f>'BUDGET RELATIF AU SOUTIEN'!R73</f>
        <v>Compléter LPP</v>
      </c>
      <c r="O27" s="87" t="str">
        <f>'BUDGET RELATIF AU SOUTIEN'!S73</f>
        <v>Compléter LPP</v>
      </c>
      <c r="P27" s="85">
        <f>'BUDGET RELATIF AU SOUTIEN'!U73</f>
        <v>0</v>
      </c>
      <c r="Q27" s="85" t="str">
        <f>'BUDGET RELATIF AU SOUTIEN'!V73</f>
        <v>Compléter LPP</v>
      </c>
      <c r="R27" s="85" t="str">
        <f>'BUDGET RELATIF AU SOUTIEN'!W73</f>
        <v>Compléter LPP</v>
      </c>
      <c r="S27" s="89" t="e">
        <f>'BUDGET RELATIF AU SOUTIEN'!X73</f>
        <v>#VALUE!</v>
      </c>
      <c r="T27" s="90" t="e">
        <f>'BUDGET RELATIF AU SOUTIEN'!Y73</f>
        <v>#DIV/0!</v>
      </c>
      <c r="U27" s="90" t="e">
        <f>'BUDGET RELATIF AU SOUTIEN'!Z73</f>
        <v>#DIV/0!</v>
      </c>
    </row>
    <row r="28" spans="2:21" ht="30" x14ac:dyDescent="0.25">
      <c r="B28" s="81">
        <f>'INFORMATIONS GENERALES'!$M$1</f>
        <v>0</v>
      </c>
      <c r="C28" s="82">
        <f>'BUDGET RELATIF AU SOUTIEN'!$F$45</f>
        <v>0</v>
      </c>
      <c r="D28" s="86">
        <f>'BUDGET RELATIF AU SOUTIEN'!D74</f>
        <v>0</v>
      </c>
      <c r="E28" s="86">
        <f>'BUDGET RELATIF AU SOUTIEN'!E74</f>
        <v>0</v>
      </c>
      <c r="F28" s="88">
        <f>'BUDGET RELATIF AU SOUTIEN'!F74</f>
        <v>0</v>
      </c>
      <c r="G28" s="148">
        <f>'BUDGET RELATIF AU SOUTIEN'!G74</f>
        <v>0</v>
      </c>
      <c r="H28" s="82" t="str">
        <f>IF((G28-'INFORMATIONS GENERALES'!$F$1)&gt;90,"Délai respecté","HORS DELAI")</f>
        <v>HORS DELAI</v>
      </c>
      <c r="I28" s="87">
        <f>'BUDGET RELATIF AU SOUTIEN'!H74</f>
        <v>0</v>
      </c>
      <c r="J28" s="87">
        <f>'BUDGET RELATIF AU SOUTIEN'!J74</f>
        <v>0</v>
      </c>
      <c r="K28" s="85">
        <f>'BUDGET RELATIF AU SOUTIEN'!L74</f>
        <v>0</v>
      </c>
      <c r="L28" s="85">
        <f>'BUDGET RELATIF AU SOUTIEN'!M74</f>
        <v>0</v>
      </c>
      <c r="M28" s="87">
        <f>'BUDGET RELATIF AU SOUTIEN'!P74</f>
        <v>0</v>
      </c>
      <c r="N28" s="87" t="str">
        <f>'BUDGET RELATIF AU SOUTIEN'!R74</f>
        <v>Compléter LPP</v>
      </c>
      <c r="O28" s="87" t="str">
        <f>'BUDGET RELATIF AU SOUTIEN'!S74</f>
        <v>Compléter LPP</v>
      </c>
      <c r="P28" s="85">
        <f>'BUDGET RELATIF AU SOUTIEN'!U74</f>
        <v>0</v>
      </c>
      <c r="Q28" s="85" t="str">
        <f>'BUDGET RELATIF AU SOUTIEN'!V74</f>
        <v>Compléter LPP</v>
      </c>
      <c r="R28" s="85" t="str">
        <f>'BUDGET RELATIF AU SOUTIEN'!W74</f>
        <v>Compléter LPP</v>
      </c>
      <c r="S28" s="89" t="e">
        <f>'BUDGET RELATIF AU SOUTIEN'!X74</f>
        <v>#VALUE!</v>
      </c>
      <c r="T28" s="90" t="e">
        <f>'BUDGET RELATIF AU SOUTIEN'!Y74</f>
        <v>#DIV/0!</v>
      </c>
      <c r="U28" s="90" t="e">
        <f>'BUDGET RELATIF AU SOUTIEN'!Z74</f>
        <v>#DIV/0!</v>
      </c>
    </row>
    <row r="29" spans="2:21" ht="30" x14ac:dyDescent="0.25">
      <c r="B29" s="81">
        <f>'INFORMATIONS GENERALES'!$M$1</f>
        <v>0</v>
      </c>
      <c r="C29" s="82">
        <f>'BUDGET RELATIF AU SOUTIEN'!$F$45</f>
        <v>0</v>
      </c>
      <c r="D29" s="86">
        <f>'BUDGET RELATIF AU SOUTIEN'!D75</f>
        <v>0</v>
      </c>
      <c r="E29" s="86">
        <f>'BUDGET RELATIF AU SOUTIEN'!E75</f>
        <v>0</v>
      </c>
      <c r="F29" s="88">
        <f>'BUDGET RELATIF AU SOUTIEN'!F75</f>
        <v>0</v>
      </c>
      <c r="G29" s="148">
        <f>'BUDGET RELATIF AU SOUTIEN'!G75</f>
        <v>0</v>
      </c>
      <c r="H29" s="82" t="str">
        <f>IF((G29-'INFORMATIONS GENERALES'!$F$1)&gt;90,"Délai respecté","HORS DELAI")</f>
        <v>HORS DELAI</v>
      </c>
      <c r="I29" s="87">
        <f>'BUDGET RELATIF AU SOUTIEN'!H75</f>
        <v>0</v>
      </c>
      <c r="J29" s="87">
        <f>'BUDGET RELATIF AU SOUTIEN'!J75</f>
        <v>0</v>
      </c>
      <c r="K29" s="85">
        <f>'BUDGET RELATIF AU SOUTIEN'!L75</f>
        <v>0</v>
      </c>
      <c r="L29" s="85">
        <f>'BUDGET RELATIF AU SOUTIEN'!M75</f>
        <v>0</v>
      </c>
      <c r="M29" s="87">
        <f>'BUDGET RELATIF AU SOUTIEN'!P75</f>
        <v>0</v>
      </c>
      <c r="N29" s="87" t="str">
        <f>'BUDGET RELATIF AU SOUTIEN'!R75</f>
        <v>Compléter LPP</v>
      </c>
      <c r="O29" s="87" t="str">
        <f>'BUDGET RELATIF AU SOUTIEN'!S75</f>
        <v>Compléter LPP</v>
      </c>
      <c r="P29" s="85">
        <f>'BUDGET RELATIF AU SOUTIEN'!U75</f>
        <v>0</v>
      </c>
      <c r="Q29" s="85" t="str">
        <f>'BUDGET RELATIF AU SOUTIEN'!V75</f>
        <v>Compléter LPP</v>
      </c>
      <c r="R29" s="85" t="str">
        <f>'BUDGET RELATIF AU SOUTIEN'!W75</f>
        <v>Compléter LPP</v>
      </c>
      <c r="S29" s="89" t="e">
        <f>'BUDGET RELATIF AU SOUTIEN'!X75</f>
        <v>#VALUE!</v>
      </c>
      <c r="T29" s="90" t="e">
        <f>'BUDGET RELATIF AU SOUTIEN'!Y75</f>
        <v>#DIV/0!</v>
      </c>
      <c r="U29" s="90" t="e">
        <f>'BUDGET RELATIF AU SOUTIEN'!Z75</f>
        <v>#DIV/0!</v>
      </c>
    </row>
    <row r="30" spans="2:21" ht="30" x14ac:dyDescent="0.25">
      <c r="B30" s="81">
        <f>'INFORMATIONS GENERALES'!$M$1</f>
        <v>0</v>
      </c>
      <c r="C30" s="82">
        <f>'BUDGET RELATIF AU SOUTIEN'!$F$45</f>
        <v>0</v>
      </c>
      <c r="D30" s="86">
        <f>'BUDGET RELATIF AU SOUTIEN'!D76</f>
        <v>0</v>
      </c>
      <c r="E30" s="86">
        <f>'BUDGET RELATIF AU SOUTIEN'!E76</f>
        <v>0</v>
      </c>
      <c r="F30" s="88">
        <f>'BUDGET RELATIF AU SOUTIEN'!F76</f>
        <v>0</v>
      </c>
      <c r="G30" s="148">
        <f>'BUDGET RELATIF AU SOUTIEN'!G76</f>
        <v>0</v>
      </c>
      <c r="H30" s="82" t="str">
        <f>IF((G30-'INFORMATIONS GENERALES'!$F$1)&gt;90,"Délai respecté","HORS DELAI")</f>
        <v>HORS DELAI</v>
      </c>
      <c r="I30" s="87">
        <f>'BUDGET RELATIF AU SOUTIEN'!H76</f>
        <v>0</v>
      </c>
      <c r="J30" s="87">
        <f>'BUDGET RELATIF AU SOUTIEN'!J76</f>
        <v>0</v>
      </c>
      <c r="K30" s="85">
        <f>'BUDGET RELATIF AU SOUTIEN'!L76</f>
        <v>0</v>
      </c>
      <c r="L30" s="85">
        <f>'BUDGET RELATIF AU SOUTIEN'!M76</f>
        <v>0</v>
      </c>
      <c r="M30" s="87">
        <f>'BUDGET RELATIF AU SOUTIEN'!P76</f>
        <v>0</v>
      </c>
      <c r="N30" s="87" t="str">
        <f>'BUDGET RELATIF AU SOUTIEN'!R76</f>
        <v>Compléter LPP</v>
      </c>
      <c r="O30" s="87" t="str">
        <f>'BUDGET RELATIF AU SOUTIEN'!S76</f>
        <v>Compléter LPP</v>
      </c>
      <c r="P30" s="85">
        <f>'BUDGET RELATIF AU SOUTIEN'!U76</f>
        <v>0</v>
      </c>
      <c r="Q30" s="85" t="str">
        <f>'BUDGET RELATIF AU SOUTIEN'!V76</f>
        <v>Compléter LPP</v>
      </c>
      <c r="R30" s="85" t="str">
        <f>'BUDGET RELATIF AU SOUTIEN'!W76</f>
        <v>Compléter LPP</v>
      </c>
      <c r="S30" s="89" t="e">
        <f>'BUDGET RELATIF AU SOUTIEN'!X76</f>
        <v>#VALUE!</v>
      </c>
      <c r="T30" s="90" t="e">
        <f>'BUDGET RELATIF AU SOUTIEN'!Y76</f>
        <v>#DIV/0!</v>
      </c>
      <c r="U30" s="90" t="e">
        <f>'BUDGET RELATIF AU SOUTIEN'!Z76</f>
        <v>#DIV/0!</v>
      </c>
    </row>
    <row r="31" spans="2:21" ht="30" x14ac:dyDescent="0.25">
      <c r="B31" s="81">
        <f>'INFORMATIONS GENERALES'!$M$1</f>
        <v>0</v>
      </c>
      <c r="C31" s="82">
        <f>'BUDGET RELATIF AU SOUTIEN'!$F$45</f>
        <v>0</v>
      </c>
      <c r="D31" s="86">
        <f>'BUDGET RELATIF AU SOUTIEN'!D77</f>
        <v>0</v>
      </c>
      <c r="E31" s="86">
        <f>'BUDGET RELATIF AU SOUTIEN'!E77</f>
        <v>0</v>
      </c>
      <c r="F31" s="88">
        <f>'BUDGET RELATIF AU SOUTIEN'!F77</f>
        <v>0</v>
      </c>
      <c r="G31" s="148">
        <f>'BUDGET RELATIF AU SOUTIEN'!G77</f>
        <v>0</v>
      </c>
      <c r="H31" s="82" t="str">
        <f>IF((G31-'INFORMATIONS GENERALES'!$F$1)&gt;90,"Délai respecté","HORS DELAI")</f>
        <v>HORS DELAI</v>
      </c>
      <c r="I31" s="87">
        <f>'BUDGET RELATIF AU SOUTIEN'!H77</f>
        <v>0</v>
      </c>
      <c r="J31" s="87">
        <f>'BUDGET RELATIF AU SOUTIEN'!J77</f>
        <v>0</v>
      </c>
      <c r="K31" s="85">
        <f>'BUDGET RELATIF AU SOUTIEN'!L77</f>
        <v>0</v>
      </c>
      <c r="L31" s="85">
        <f>'BUDGET RELATIF AU SOUTIEN'!M77</f>
        <v>0</v>
      </c>
      <c r="M31" s="87">
        <f>'BUDGET RELATIF AU SOUTIEN'!P77</f>
        <v>0</v>
      </c>
      <c r="N31" s="87" t="str">
        <f>'BUDGET RELATIF AU SOUTIEN'!R77</f>
        <v>Compléter LPP</v>
      </c>
      <c r="O31" s="87" t="str">
        <f>'BUDGET RELATIF AU SOUTIEN'!S77</f>
        <v>Compléter LPP</v>
      </c>
      <c r="P31" s="85">
        <f>'BUDGET RELATIF AU SOUTIEN'!U77</f>
        <v>0</v>
      </c>
      <c r="Q31" s="85" t="str">
        <f>'BUDGET RELATIF AU SOUTIEN'!V77</f>
        <v>Compléter LPP</v>
      </c>
      <c r="R31" s="85" t="str">
        <f>'BUDGET RELATIF AU SOUTIEN'!W77</f>
        <v>Compléter LPP</v>
      </c>
      <c r="S31" s="89" t="e">
        <f>'BUDGET RELATIF AU SOUTIEN'!X77</f>
        <v>#VALUE!</v>
      </c>
      <c r="T31" s="90" t="e">
        <f>'BUDGET RELATIF AU SOUTIEN'!Y77</f>
        <v>#DIV/0!</v>
      </c>
      <c r="U31" s="90" t="e">
        <f>'BUDGET RELATIF AU SOUTIEN'!Z77</f>
        <v>#DIV/0!</v>
      </c>
    </row>
    <row r="32" spans="2:21" ht="30" x14ac:dyDescent="0.25">
      <c r="B32" s="81">
        <f>'INFORMATIONS GENERALES'!$M$1</f>
        <v>0</v>
      </c>
      <c r="C32" s="82">
        <f>'BUDGET RELATIF AU SOUTIEN'!$F$45</f>
        <v>0</v>
      </c>
      <c r="D32" s="86">
        <f>'BUDGET RELATIF AU SOUTIEN'!D78</f>
        <v>0</v>
      </c>
      <c r="E32" s="86">
        <f>'BUDGET RELATIF AU SOUTIEN'!E78</f>
        <v>0</v>
      </c>
      <c r="F32" s="88">
        <f>'BUDGET RELATIF AU SOUTIEN'!F78</f>
        <v>0</v>
      </c>
      <c r="G32" s="148">
        <f>'BUDGET RELATIF AU SOUTIEN'!G78</f>
        <v>0</v>
      </c>
      <c r="H32" s="82" t="str">
        <f>IF((G32-'INFORMATIONS GENERALES'!$F$1)&gt;90,"Délai respecté","HORS DELAI")</f>
        <v>HORS DELAI</v>
      </c>
      <c r="I32" s="87">
        <f>'BUDGET RELATIF AU SOUTIEN'!H78</f>
        <v>0</v>
      </c>
      <c r="J32" s="87">
        <f>'BUDGET RELATIF AU SOUTIEN'!J78</f>
        <v>0</v>
      </c>
      <c r="K32" s="85">
        <f>'BUDGET RELATIF AU SOUTIEN'!L78</f>
        <v>0</v>
      </c>
      <c r="L32" s="85">
        <f>'BUDGET RELATIF AU SOUTIEN'!M78</f>
        <v>0</v>
      </c>
      <c r="M32" s="87">
        <f>'BUDGET RELATIF AU SOUTIEN'!P78</f>
        <v>0</v>
      </c>
      <c r="N32" s="87" t="str">
        <f>'BUDGET RELATIF AU SOUTIEN'!R78</f>
        <v>Compléter LPP</v>
      </c>
      <c r="O32" s="87" t="str">
        <f>'BUDGET RELATIF AU SOUTIEN'!S78</f>
        <v>Compléter LPP</v>
      </c>
      <c r="P32" s="85">
        <f>'BUDGET RELATIF AU SOUTIEN'!U78</f>
        <v>0</v>
      </c>
      <c r="Q32" s="85" t="str">
        <f>'BUDGET RELATIF AU SOUTIEN'!V78</f>
        <v>Compléter LPP</v>
      </c>
      <c r="R32" s="85" t="str">
        <f>'BUDGET RELATIF AU SOUTIEN'!W78</f>
        <v>Compléter LPP</v>
      </c>
      <c r="S32" s="89" t="e">
        <f>'BUDGET RELATIF AU SOUTIEN'!X78</f>
        <v>#VALUE!</v>
      </c>
      <c r="T32" s="90" t="e">
        <f>'BUDGET RELATIF AU SOUTIEN'!Y78</f>
        <v>#DIV/0!</v>
      </c>
      <c r="U32" s="90" t="e">
        <f>'BUDGET RELATIF AU SOUTIEN'!Z78</f>
        <v>#DIV/0!</v>
      </c>
    </row>
    <row r="33" spans="2:21" ht="30" x14ac:dyDescent="0.25">
      <c r="B33" s="81">
        <f>'INFORMATIONS GENERALES'!$M$1</f>
        <v>0</v>
      </c>
      <c r="C33" s="82">
        <f>'BUDGET RELATIF AU SOUTIEN'!$F$45</f>
        <v>0</v>
      </c>
      <c r="D33" s="86">
        <f>'BUDGET RELATIF AU SOUTIEN'!D79</f>
        <v>0</v>
      </c>
      <c r="E33" s="86">
        <f>'BUDGET RELATIF AU SOUTIEN'!E79</f>
        <v>0</v>
      </c>
      <c r="F33" s="88">
        <f>'BUDGET RELATIF AU SOUTIEN'!F79</f>
        <v>0</v>
      </c>
      <c r="G33" s="148">
        <f>'BUDGET RELATIF AU SOUTIEN'!G79</f>
        <v>0</v>
      </c>
      <c r="H33" s="82" t="str">
        <f>IF((G33-'INFORMATIONS GENERALES'!$F$1)&gt;90,"Délai respecté","HORS DELAI")</f>
        <v>HORS DELAI</v>
      </c>
      <c r="I33" s="87">
        <f>'BUDGET RELATIF AU SOUTIEN'!H79</f>
        <v>0</v>
      </c>
      <c r="J33" s="87">
        <f>'BUDGET RELATIF AU SOUTIEN'!J79</f>
        <v>0</v>
      </c>
      <c r="K33" s="85">
        <f>'BUDGET RELATIF AU SOUTIEN'!L79</f>
        <v>0</v>
      </c>
      <c r="L33" s="85">
        <f>'BUDGET RELATIF AU SOUTIEN'!M79</f>
        <v>0</v>
      </c>
      <c r="M33" s="87">
        <f>'BUDGET RELATIF AU SOUTIEN'!P79</f>
        <v>0</v>
      </c>
      <c r="N33" s="87" t="str">
        <f>'BUDGET RELATIF AU SOUTIEN'!R79</f>
        <v>Compléter LPP</v>
      </c>
      <c r="O33" s="87" t="str">
        <f>'BUDGET RELATIF AU SOUTIEN'!S79</f>
        <v>Compléter LPP</v>
      </c>
      <c r="P33" s="85">
        <f>'BUDGET RELATIF AU SOUTIEN'!U79</f>
        <v>0</v>
      </c>
      <c r="Q33" s="85" t="str">
        <f>'BUDGET RELATIF AU SOUTIEN'!V79</f>
        <v>Compléter LPP</v>
      </c>
      <c r="R33" s="85" t="str">
        <f>'BUDGET RELATIF AU SOUTIEN'!W79</f>
        <v>Compléter LPP</v>
      </c>
      <c r="S33" s="89" t="e">
        <f>'BUDGET RELATIF AU SOUTIEN'!X79</f>
        <v>#VALUE!</v>
      </c>
      <c r="T33" s="90" t="e">
        <f>'BUDGET RELATIF AU SOUTIEN'!Y79</f>
        <v>#DIV/0!</v>
      </c>
      <c r="U33" s="90" t="e">
        <f>'BUDGET RELATIF AU SOUTIEN'!Z79</f>
        <v>#DIV/0!</v>
      </c>
    </row>
    <row r="34" spans="2:21" ht="30" x14ac:dyDescent="0.25">
      <c r="B34" s="81">
        <f>'INFORMATIONS GENERALES'!$M$1</f>
        <v>0</v>
      </c>
      <c r="C34" s="82">
        <f>'BUDGET RELATIF AU SOUTIEN'!$F$45</f>
        <v>0</v>
      </c>
      <c r="D34" s="86">
        <f>'BUDGET RELATIF AU SOUTIEN'!D80</f>
        <v>0</v>
      </c>
      <c r="E34" s="86">
        <f>'BUDGET RELATIF AU SOUTIEN'!E80</f>
        <v>0</v>
      </c>
      <c r="F34" s="88">
        <f>'BUDGET RELATIF AU SOUTIEN'!F80</f>
        <v>0</v>
      </c>
      <c r="G34" s="148">
        <f>'BUDGET RELATIF AU SOUTIEN'!G80</f>
        <v>0</v>
      </c>
      <c r="H34" s="82" t="str">
        <f>IF((G34-'INFORMATIONS GENERALES'!$F$1)&gt;90,"Délai respecté","HORS DELAI")</f>
        <v>HORS DELAI</v>
      </c>
      <c r="I34" s="87">
        <f>'BUDGET RELATIF AU SOUTIEN'!H80</f>
        <v>0</v>
      </c>
      <c r="J34" s="87">
        <f>'BUDGET RELATIF AU SOUTIEN'!J80</f>
        <v>0</v>
      </c>
      <c r="K34" s="85">
        <f>'BUDGET RELATIF AU SOUTIEN'!L80</f>
        <v>0</v>
      </c>
      <c r="L34" s="85">
        <f>'BUDGET RELATIF AU SOUTIEN'!M80</f>
        <v>0</v>
      </c>
      <c r="M34" s="87">
        <f>'BUDGET RELATIF AU SOUTIEN'!P80</f>
        <v>0</v>
      </c>
      <c r="N34" s="87" t="str">
        <f>'BUDGET RELATIF AU SOUTIEN'!R80</f>
        <v>Compléter LPP</v>
      </c>
      <c r="O34" s="87" t="str">
        <f>'BUDGET RELATIF AU SOUTIEN'!S80</f>
        <v>Compléter LPP</v>
      </c>
      <c r="P34" s="85">
        <f>'BUDGET RELATIF AU SOUTIEN'!U80</f>
        <v>0</v>
      </c>
      <c r="Q34" s="85" t="str">
        <f>'BUDGET RELATIF AU SOUTIEN'!V80</f>
        <v>Compléter LPP</v>
      </c>
      <c r="R34" s="85" t="str">
        <f>'BUDGET RELATIF AU SOUTIEN'!W80</f>
        <v>Compléter LPP</v>
      </c>
      <c r="S34" s="89" t="e">
        <f>'BUDGET RELATIF AU SOUTIEN'!X80</f>
        <v>#VALUE!</v>
      </c>
      <c r="T34" s="90" t="e">
        <f>'BUDGET RELATIF AU SOUTIEN'!Y80</f>
        <v>#DIV/0!</v>
      </c>
      <c r="U34" s="90" t="e">
        <f>'BUDGET RELATIF AU SOUTIEN'!Z80</f>
        <v>#DIV/0!</v>
      </c>
    </row>
    <row r="35" spans="2:21" ht="30" x14ac:dyDescent="0.25">
      <c r="B35" s="81">
        <f>'INFORMATIONS GENERALES'!$M$1</f>
        <v>0</v>
      </c>
      <c r="C35" s="82">
        <f>'BUDGET RELATIF AU SOUTIEN'!$F$45</f>
        <v>0</v>
      </c>
      <c r="D35" s="86">
        <f>'BUDGET RELATIF AU SOUTIEN'!D81</f>
        <v>0</v>
      </c>
      <c r="E35" s="86">
        <f>'BUDGET RELATIF AU SOUTIEN'!E81</f>
        <v>0</v>
      </c>
      <c r="F35" s="88">
        <f>'BUDGET RELATIF AU SOUTIEN'!F81</f>
        <v>0</v>
      </c>
      <c r="G35" s="148">
        <f>'BUDGET RELATIF AU SOUTIEN'!G81</f>
        <v>0</v>
      </c>
      <c r="H35" s="82" t="str">
        <f>IF((G35-'INFORMATIONS GENERALES'!$F$1)&gt;90,"Délai respecté","HORS DELAI")</f>
        <v>HORS DELAI</v>
      </c>
      <c r="I35" s="87">
        <f>'BUDGET RELATIF AU SOUTIEN'!H81</f>
        <v>0</v>
      </c>
      <c r="J35" s="87">
        <f>'BUDGET RELATIF AU SOUTIEN'!J81</f>
        <v>0</v>
      </c>
      <c r="K35" s="85">
        <f>'BUDGET RELATIF AU SOUTIEN'!L81</f>
        <v>0</v>
      </c>
      <c r="L35" s="85">
        <f>'BUDGET RELATIF AU SOUTIEN'!M81</f>
        <v>0</v>
      </c>
      <c r="M35" s="87">
        <f>'BUDGET RELATIF AU SOUTIEN'!P81</f>
        <v>0</v>
      </c>
      <c r="N35" s="87" t="str">
        <f>'BUDGET RELATIF AU SOUTIEN'!R81</f>
        <v>Compléter LPP</v>
      </c>
      <c r="O35" s="87" t="str">
        <f>'BUDGET RELATIF AU SOUTIEN'!S81</f>
        <v>Compléter LPP</v>
      </c>
      <c r="P35" s="85">
        <f>'BUDGET RELATIF AU SOUTIEN'!U81</f>
        <v>0</v>
      </c>
      <c r="Q35" s="85" t="str">
        <f>'BUDGET RELATIF AU SOUTIEN'!V81</f>
        <v>Compléter LPP</v>
      </c>
      <c r="R35" s="85" t="str">
        <f>'BUDGET RELATIF AU SOUTIEN'!W81</f>
        <v>Compléter LPP</v>
      </c>
      <c r="S35" s="89" t="e">
        <f>'BUDGET RELATIF AU SOUTIEN'!X81</f>
        <v>#VALUE!</v>
      </c>
      <c r="T35" s="90" t="e">
        <f>'BUDGET RELATIF AU SOUTIEN'!Y81</f>
        <v>#DIV/0!</v>
      </c>
      <c r="U35" s="90" t="e">
        <f>'BUDGET RELATIF AU SOUTIEN'!Z81</f>
        <v>#DIV/0!</v>
      </c>
    </row>
    <row r="36" spans="2:21" ht="30" x14ac:dyDescent="0.25">
      <c r="B36" s="81">
        <f>'INFORMATIONS GENERALES'!$M$1</f>
        <v>0</v>
      </c>
      <c r="C36" s="82">
        <f>'BUDGET RELATIF AU SOUTIEN'!$F$45</f>
        <v>0</v>
      </c>
      <c r="D36" s="86">
        <f>'BUDGET RELATIF AU SOUTIEN'!D82</f>
        <v>0</v>
      </c>
      <c r="E36" s="86">
        <f>'BUDGET RELATIF AU SOUTIEN'!E82</f>
        <v>0</v>
      </c>
      <c r="F36" s="88">
        <f>'BUDGET RELATIF AU SOUTIEN'!F82</f>
        <v>0</v>
      </c>
      <c r="G36" s="148">
        <f>'BUDGET RELATIF AU SOUTIEN'!G82</f>
        <v>0</v>
      </c>
      <c r="H36" s="82" t="str">
        <f>IF((G36-'INFORMATIONS GENERALES'!$F$1)&gt;90,"Délai respecté","HORS DELAI")</f>
        <v>HORS DELAI</v>
      </c>
      <c r="I36" s="87">
        <f>'BUDGET RELATIF AU SOUTIEN'!H82</f>
        <v>0</v>
      </c>
      <c r="J36" s="87">
        <f>'BUDGET RELATIF AU SOUTIEN'!J82</f>
        <v>0</v>
      </c>
      <c r="K36" s="85">
        <f>'BUDGET RELATIF AU SOUTIEN'!L82</f>
        <v>0</v>
      </c>
      <c r="L36" s="85">
        <f>'BUDGET RELATIF AU SOUTIEN'!M82</f>
        <v>0</v>
      </c>
      <c r="M36" s="87">
        <f>'BUDGET RELATIF AU SOUTIEN'!P82</f>
        <v>0</v>
      </c>
      <c r="N36" s="87" t="str">
        <f>'BUDGET RELATIF AU SOUTIEN'!R82</f>
        <v>Compléter LPP</v>
      </c>
      <c r="O36" s="87" t="str">
        <f>'BUDGET RELATIF AU SOUTIEN'!S82</f>
        <v>Compléter LPP</v>
      </c>
      <c r="P36" s="85">
        <f>'BUDGET RELATIF AU SOUTIEN'!U82</f>
        <v>0</v>
      </c>
      <c r="Q36" s="85" t="str">
        <f>'BUDGET RELATIF AU SOUTIEN'!V82</f>
        <v>Compléter LPP</v>
      </c>
      <c r="R36" s="85" t="str">
        <f>'BUDGET RELATIF AU SOUTIEN'!W82</f>
        <v>Compléter LPP</v>
      </c>
      <c r="S36" s="89" t="e">
        <f>'BUDGET RELATIF AU SOUTIEN'!X82</f>
        <v>#VALUE!</v>
      </c>
      <c r="T36" s="90" t="e">
        <f>'BUDGET RELATIF AU SOUTIEN'!Y82</f>
        <v>#DIV/0!</v>
      </c>
      <c r="U36" s="90" t="e">
        <f>'BUDGET RELATIF AU SOUTIEN'!Z82</f>
        <v>#DIV/0!</v>
      </c>
    </row>
    <row r="37" spans="2:21" ht="30" x14ac:dyDescent="0.25">
      <c r="B37" s="81">
        <f>'INFORMATIONS GENERALES'!$M$1</f>
        <v>0</v>
      </c>
      <c r="C37" s="82">
        <f>'BUDGET RELATIF AU SOUTIEN'!$F$45</f>
        <v>0</v>
      </c>
      <c r="D37" s="86">
        <f>'BUDGET RELATIF AU SOUTIEN'!D83</f>
        <v>0</v>
      </c>
      <c r="E37" s="86">
        <f>'BUDGET RELATIF AU SOUTIEN'!E83</f>
        <v>0</v>
      </c>
      <c r="F37" s="88">
        <f>'BUDGET RELATIF AU SOUTIEN'!F83</f>
        <v>0</v>
      </c>
      <c r="G37" s="148">
        <f>'BUDGET RELATIF AU SOUTIEN'!G83</f>
        <v>0</v>
      </c>
      <c r="H37" s="82" t="str">
        <f>IF((G37-'INFORMATIONS GENERALES'!$F$1)&gt;90,"Délai respecté","HORS DELAI")</f>
        <v>HORS DELAI</v>
      </c>
      <c r="I37" s="87">
        <f>'BUDGET RELATIF AU SOUTIEN'!H83</f>
        <v>0</v>
      </c>
      <c r="J37" s="87">
        <f>'BUDGET RELATIF AU SOUTIEN'!J83</f>
        <v>0</v>
      </c>
      <c r="K37" s="85">
        <f>'BUDGET RELATIF AU SOUTIEN'!L83</f>
        <v>0</v>
      </c>
      <c r="L37" s="85">
        <f>'BUDGET RELATIF AU SOUTIEN'!M83</f>
        <v>0</v>
      </c>
      <c r="M37" s="87">
        <f>'BUDGET RELATIF AU SOUTIEN'!P83</f>
        <v>0</v>
      </c>
      <c r="N37" s="87" t="str">
        <f>'BUDGET RELATIF AU SOUTIEN'!R83</f>
        <v>Compléter LPP</v>
      </c>
      <c r="O37" s="87" t="str">
        <f>'BUDGET RELATIF AU SOUTIEN'!S83</f>
        <v>Compléter LPP</v>
      </c>
      <c r="P37" s="85">
        <f>'BUDGET RELATIF AU SOUTIEN'!U83</f>
        <v>0</v>
      </c>
      <c r="Q37" s="85" t="str">
        <f>'BUDGET RELATIF AU SOUTIEN'!V83</f>
        <v>Compléter LPP</v>
      </c>
      <c r="R37" s="85" t="str">
        <f>'BUDGET RELATIF AU SOUTIEN'!W83</f>
        <v>Compléter LPP</v>
      </c>
      <c r="S37" s="89" t="e">
        <f>'BUDGET RELATIF AU SOUTIEN'!X83</f>
        <v>#VALUE!</v>
      </c>
      <c r="T37" s="90" t="e">
        <f>'BUDGET RELATIF AU SOUTIEN'!Y83</f>
        <v>#DIV/0!</v>
      </c>
      <c r="U37" s="90" t="e">
        <f>'BUDGET RELATIF AU SOUTIEN'!Z83</f>
        <v>#DIV/0!</v>
      </c>
    </row>
    <row r="38" spans="2:21" ht="30" x14ac:dyDescent="0.25">
      <c r="B38" s="81">
        <f>'INFORMATIONS GENERALES'!$M$1</f>
        <v>0</v>
      </c>
      <c r="C38" s="82">
        <f>'BUDGET RELATIF AU SOUTIEN'!$F$45</f>
        <v>0</v>
      </c>
      <c r="D38" s="86">
        <f>'BUDGET RELATIF AU SOUTIEN'!D84</f>
        <v>0</v>
      </c>
      <c r="E38" s="86">
        <f>'BUDGET RELATIF AU SOUTIEN'!E84</f>
        <v>0</v>
      </c>
      <c r="F38" s="88">
        <f>'BUDGET RELATIF AU SOUTIEN'!F84</f>
        <v>0</v>
      </c>
      <c r="G38" s="148">
        <f>'BUDGET RELATIF AU SOUTIEN'!G84</f>
        <v>0</v>
      </c>
      <c r="H38" s="82" t="str">
        <f>IF((G38-'INFORMATIONS GENERALES'!$F$1)&gt;90,"Délai respecté","HORS DELAI")</f>
        <v>HORS DELAI</v>
      </c>
      <c r="I38" s="87">
        <f>'BUDGET RELATIF AU SOUTIEN'!H84</f>
        <v>0</v>
      </c>
      <c r="J38" s="87">
        <f>'BUDGET RELATIF AU SOUTIEN'!J84</f>
        <v>0</v>
      </c>
      <c r="K38" s="85">
        <f>'BUDGET RELATIF AU SOUTIEN'!L84</f>
        <v>0</v>
      </c>
      <c r="L38" s="85">
        <f>'BUDGET RELATIF AU SOUTIEN'!M84</f>
        <v>0</v>
      </c>
      <c r="M38" s="87">
        <f>'BUDGET RELATIF AU SOUTIEN'!P84</f>
        <v>0</v>
      </c>
      <c r="N38" s="87" t="str">
        <f>'BUDGET RELATIF AU SOUTIEN'!R84</f>
        <v>Compléter LPP</v>
      </c>
      <c r="O38" s="87" t="str">
        <f>'BUDGET RELATIF AU SOUTIEN'!S84</f>
        <v>Compléter LPP</v>
      </c>
      <c r="P38" s="85">
        <f>'BUDGET RELATIF AU SOUTIEN'!U84</f>
        <v>0</v>
      </c>
      <c r="Q38" s="85" t="str">
        <f>'BUDGET RELATIF AU SOUTIEN'!V84</f>
        <v>Compléter LPP</v>
      </c>
      <c r="R38" s="85" t="str">
        <f>'BUDGET RELATIF AU SOUTIEN'!W84</f>
        <v>Compléter LPP</v>
      </c>
      <c r="S38" s="89" t="e">
        <f>'BUDGET RELATIF AU SOUTIEN'!X84</f>
        <v>#VALUE!</v>
      </c>
      <c r="T38" s="90" t="e">
        <f>'BUDGET RELATIF AU SOUTIEN'!Y84</f>
        <v>#DIV/0!</v>
      </c>
      <c r="U38" s="90" t="e">
        <f>'BUDGET RELATIF AU SOUTIEN'!Z84</f>
        <v>#DIV/0!</v>
      </c>
    </row>
    <row r="39" spans="2:21" ht="30" x14ac:dyDescent="0.25">
      <c r="B39" s="81">
        <f>'INFORMATIONS GENERALES'!$M$1</f>
        <v>0</v>
      </c>
      <c r="C39" s="82">
        <f>'BUDGET RELATIF AU SOUTIEN'!$F$45</f>
        <v>0</v>
      </c>
      <c r="D39" s="86">
        <f>'BUDGET RELATIF AU SOUTIEN'!D85</f>
        <v>0</v>
      </c>
      <c r="E39" s="86">
        <f>'BUDGET RELATIF AU SOUTIEN'!E85</f>
        <v>0</v>
      </c>
      <c r="F39" s="88">
        <f>'BUDGET RELATIF AU SOUTIEN'!F85</f>
        <v>0</v>
      </c>
      <c r="G39" s="148">
        <f>'BUDGET RELATIF AU SOUTIEN'!G85</f>
        <v>0</v>
      </c>
      <c r="H39" s="82" t="str">
        <f>IF((G39-'INFORMATIONS GENERALES'!$F$1)&gt;90,"Délai respecté","HORS DELAI")</f>
        <v>HORS DELAI</v>
      </c>
      <c r="I39" s="87">
        <f>'BUDGET RELATIF AU SOUTIEN'!H85</f>
        <v>0</v>
      </c>
      <c r="J39" s="87">
        <f>'BUDGET RELATIF AU SOUTIEN'!J85</f>
        <v>0</v>
      </c>
      <c r="K39" s="85">
        <f>'BUDGET RELATIF AU SOUTIEN'!L85</f>
        <v>0</v>
      </c>
      <c r="L39" s="85">
        <f>'BUDGET RELATIF AU SOUTIEN'!M85</f>
        <v>0</v>
      </c>
      <c r="M39" s="87">
        <f>'BUDGET RELATIF AU SOUTIEN'!P85</f>
        <v>0</v>
      </c>
      <c r="N39" s="87" t="str">
        <f>'BUDGET RELATIF AU SOUTIEN'!R85</f>
        <v>Compléter LPP</v>
      </c>
      <c r="O39" s="87" t="str">
        <f>'BUDGET RELATIF AU SOUTIEN'!S85</f>
        <v>Compléter LPP</v>
      </c>
      <c r="P39" s="85">
        <f>'BUDGET RELATIF AU SOUTIEN'!U85</f>
        <v>0</v>
      </c>
      <c r="Q39" s="85" t="str">
        <f>'BUDGET RELATIF AU SOUTIEN'!V85</f>
        <v>Compléter LPP</v>
      </c>
      <c r="R39" s="85" t="str">
        <f>'BUDGET RELATIF AU SOUTIEN'!W85</f>
        <v>Compléter LPP</v>
      </c>
      <c r="S39" s="89" t="e">
        <f>'BUDGET RELATIF AU SOUTIEN'!X85</f>
        <v>#VALUE!</v>
      </c>
      <c r="T39" s="90" t="e">
        <f>'BUDGET RELATIF AU SOUTIEN'!Y85</f>
        <v>#DIV/0!</v>
      </c>
      <c r="U39" s="90" t="e">
        <f>'BUDGET RELATIF AU SOUTIEN'!Z85</f>
        <v>#DIV/0!</v>
      </c>
    </row>
    <row r="40" spans="2:21" ht="30" x14ac:dyDescent="0.25">
      <c r="B40" s="81">
        <f>'INFORMATIONS GENERALES'!$M$1</f>
        <v>0</v>
      </c>
      <c r="C40" s="82">
        <f>'BUDGET RELATIF AU SOUTIEN'!$F$45</f>
        <v>0</v>
      </c>
      <c r="D40" s="86">
        <f>'BUDGET RELATIF AU SOUTIEN'!D86</f>
        <v>0</v>
      </c>
      <c r="E40" s="86">
        <f>'BUDGET RELATIF AU SOUTIEN'!E86</f>
        <v>0</v>
      </c>
      <c r="F40" s="88">
        <f>'BUDGET RELATIF AU SOUTIEN'!F86</f>
        <v>0</v>
      </c>
      <c r="G40" s="148">
        <f>'BUDGET RELATIF AU SOUTIEN'!G86</f>
        <v>0</v>
      </c>
      <c r="H40" s="82" t="str">
        <f>IF((G40-'INFORMATIONS GENERALES'!$F$1)&gt;90,"Délai respecté","HORS DELAI")</f>
        <v>HORS DELAI</v>
      </c>
      <c r="I40" s="87">
        <f>'BUDGET RELATIF AU SOUTIEN'!H86</f>
        <v>0</v>
      </c>
      <c r="J40" s="87">
        <f>'BUDGET RELATIF AU SOUTIEN'!J86</f>
        <v>0</v>
      </c>
      <c r="K40" s="85">
        <f>'BUDGET RELATIF AU SOUTIEN'!L86</f>
        <v>0</v>
      </c>
      <c r="L40" s="85">
        <f>'BUDGET RELATIF AU SOUTIEN'!M86</f>
        <v>0</v>
      </c>
      <c r="M40" s="87">
        <f>'BUDGET RELATIF AU SOUTIEN'!P86</f>
        <v>0</v>
      </c>
      <c r="N40" s="87" t="str">
        <f>'BUDGET RELATIF AU SOUTIEN'!R86</f>
        <v>Compléter LPP</v>
      </c>
      <c r="O40" s="87" t="str">
        <f>'BUDGET RELATIF AU SOUTIEN'!S86</f>
        <v>Compléter LPP</v>
      </c>
      <c r="P40" s="85">
        <f>'BUDGET RELATIF AU SOUTIEN'!U86</f>
        <v>0</v>
      </c>
      <c r="Q40" s="85" t="str">
        <f>'BUDGET RELATIF AU SOUTIEN'!V86</f>
        <v>Compléter LPP</v>
      </c>
      <c r="R40" s="85" t="str">
        <f>'BUDGET RELATIF AU SOUTIEN'!W86</f>
        <v>Compléter LPP</v>
      </c>
      <c r="S40" s="89" t="e">
        <f>'BUDGET RELATIF AU SOUTIEN'!X86</f>
        <v>#VALUE!</v>
      </c>
      <c r="T40" s="90" t="e">
        <f>'BUDGET RELATIF AU SOUTIEN'!Y86</f>
        <v>#DIV/0!</v>
      </c>
      <c r="U40" s="90" t="e">
        <f>'BUDGET RELATIF AU SOUTIEN'!Z86</f>
        <v>#DIV/0!</v>
      </c>
    </row>
    <row r="41" spans="2:21" ht="30" x14ac:dyDescent="0.25">
      <c r="B41" s="81">
        <f>'INFORMATIONS GENERALES'!$M$1</f>
        <v>0</v>
      </c>
      <c r="C41" s="82">
        <f>'BUDGET RELATIF AU SOUTIEN'!$F$45</f>
        <v>0</v>
      </c>
      <c r="D41" s="86">
        <f>'BUDGET RELATIF AU SOUTIEN'!D87</f>
        <v>0</v>
      </c>
      <c r="E41" s="86">
        <f>'BUDGET RELATIF AU SOUTIEN'!E87</f>
        <v>0</v>
      </c>
      <c r="F41" s="88">
        <f>'BUDGET RELATIF AU SOUTIEN'!F87</f>
        <v>0</v>
      </c>
      <c r="G41" s="148">
        <f>'BUDGET RELATIF AU SOUTIEN'!G87</f>
        <v>0</v>
      </c>
      <c r="H41" s="82" t="str">
        <f>IF((G41-'INFORMATIONS GENERALES'!$F$1)&gt;90,"Délai respecté","HORS DELAI")</f>
        <v>HORS DELAI</v>
      </c>
      <c r="I41" s="87">
        <f>'BUDGET RELATIF AU SOUTIEN'!H87</f>
        <v>0</v>
      </c>
      <c r="J41" s="87">
        <f>'BUDGET RELATIF AU SOUTIEN'!J87</f>
        <v>0</v>
      </c>
      <c r="K41" s="85">
        <f>'BUDGET RELATIF AU SOUTIEN'!L87</f>
        <v>0</v>
      </c>
      <c r="L41" s="85">
        <f>'BUDGET RELATIF AU SOUTIEN'!M87</f>
        <v>0</v>
      </c>
      <c r="M41" s="87">
        <f>'BUDGET RELATIF AU SOUTIEN'!P87</f>
        <v>0</v>
      </c>
      <c r="N41" s="87" t="str">
        <f>'BUDGET RELATIF AU SOUTIEN'!R87</f>
        <v>Compléter LPP</v>
      </c>
      <c r="O41" s="87" t="str">
        <f>'BUDGET RELATIF AU SOUTIEN'!S87</f>
        <v>Compléter LPP</v>
      </c>
      <c r="P41" s="85">
        <f>'BUDGET RELATIF AU SOUTIEN'!U87</f>
        <v>0</v>
      </c>
      <c r="Q41" s="85" t="str">
        <f>'BUDGET RELATIF AU SOUTIEN'!V87</f>
        <v>Compléter LPP</v>
      </c>
      <c r="R41" s="85" t="str">
        <f>'BUDGET RELATIF AU SOUTIEN'!W87</f>
        <v>Compléter LPP</v>
      </c>
      <c r="S41" s="89" t="e">
        <f>'BUDGET RELATIF AU SOUTIEN'!X87</f>
        <v>#VALUE!</v>
      </c>
      <c r="T41" s="90" t="e">
        <f>'BUDGET RELATIF AU SOUTIEN'!Y87</f>
        <v>#DIV/0!</v>
      </c>
      <c r="U41" s="90" t="e">
        <f>'BUDGET RELATIF AU SOUTIEN'!Z87</f>
        <v>#DIV/0!</v>
      </c>
    </row>
    <row r="42" spans="2:21" ht="30" x14ac:dyDescent="0.25">
      <c r="B42" s="81">
        <f>'INFORMATIONS GENERALES'!$M$1</f>
        <v>0</v>
      </c>
      <c r="C42" s="82">
        <f>'BUDGET RELATIF AU SOUTIEN'!$F$45</f>
        <v>0</v>
      </c>
      <c r="D42" s="86">
        <f>'BUDGET RELATIF AU SOUTIEN'!D88</f>
        <v>0</v>
      </c>
      <c r="E42" s="86">
        <f>'BUDGET RELATIF AU SOUTIEN'!E88</f>
        <v>0</v>
      </c>
      <c r="F42" s="88">
        <f>'BUDGET RELATIF AU SOUTIEN'!F88</f>
        <v>0</v>
      </c>
      <c r="G42" s="148">
        <f>'BUDGET RELATIF AU SOUTIEN'!G88</f>
        <v>0</v>
      </c>
      <c r="H42" s="82" t="str">
        <f>IF((G42-'INFORMATIONS GENERALES'!$F$1)&gt;90,"Délai respecté","HORS DELAI")</f>
        <v>HORS DELAI</v>
      </c>
      <c r="I42" s="87">
        <f>'BUDGET RELATIF AU SOUTIEN'!H88</f>
        <v>0</v>
      </c>
      <c r="J42" s="87">
        <f>'BUDGET RELATIF AU SOUTIEN'!J88</f>
        <v>0</v>
      </c>
      <c r="K42" s="85">
        <f>'BUDGET RELATIF AU SOUTIEN'!L88</f>
        <v>0</v>
      </c>
      <c r="L42" s="85">
        <f>'BUDGET RELATIF AU SOUTIEN'!M88</f>
        <v>0</v>
      </c>
      <c r="M42" s="87">
        <f>'BUDGET RELATIF AU SOUTIEN'!P88</f>
        <v>0</v>
      </c>
      <c r="N42" s="87" t="str">
        <f>'BUDGET RELATIF AU SOUTIEN'!R88</f>
        <v>Compléter LPP</v>
      </c>
      <c r="O42" s="87" t="str">
        <f>'BUDGET RELATIF AU SOUTIEN'!S88</f>
        <v>Compléter LPP</v>
      </c>
      <c r="P42" s="85">
        <f>'BUDGET RELATIF AU SOUTIEN'!U88</f>
        <v>0</v>
      </c>
      <c r="Q42" s="85" t="str">
        <f>'BUDGET RELATIF AU SOUTIEN'!V88</f>
        <v>Compléter LPP</v>
      </c>
      <c r="R42" s="85" t="str">
        <f>'BUDGET RELATIF AU SOUTIEN'!W88</f>
        <v>Compléter LPP</v>
      </c>
      <c r="S42" s="89" t="e">
        <f>'BUDGET RELATIF AU SOUTIEN'!X88</f>
        <v>#VALUE!</v>
      </c>
      <c r="T42" s="90" t="e">
        <f>'BUDGET RELATIF AU SOUTIEN'!Y88</f>
        <v>#DIV/0!</v>
      </c>
      <c r="U42" s="90" t="e">
        <f>'BUDGET RELATIF AU SOUTIEN'!Z88</f>
        <v>#DIV/0!</v>
      </c>
    </row>
    <row r="43" spans="2:21" ht="30" x14ac:dyDescent="0.25">
      <c r="B43" s="81">
        <f>'INFORMATIONS GENERALES'!$M$1</f>
        <v>0</v>
      </c>
      <c r="C43" s="82">
        <f>'BUDGET RELATIF AU SOUTIEN'!$F$45</f>
        <v>0</v>
      </c>
      <c r="D43" s="86">
        <f>'BUDGET RELATIF AU SOUTIEN'!D89</f>
        <v>0</v>
      </c>
      <c r="E43" s="86">
        <f>'BUDGET RELATIF AU SOUTIEN'!E89</f>
        <v>0</v>
      </c>
      <c r="F43" s="88">
        <f>'BUDGET RELATIF AU SOUTIEN'!F89</f>
        <v>0</v>
      </c>
      <c r="G43" s="148">
        <f>'BUDGET RELATIF AU SOUTIEN'!G89</f>
        <v>0</v>
      </c>
      <c r="H43" s="82" t="str">
        <f>IF((G43-'INFORMATIONS GENERALES'!$F$1)&gt;90,"Délai respecté","HORS DELAI")</f>
        <v>HORS DELAI</v>
      </c>
      <c r="I43" s="87">
        <f>'BUDGET RELATIF AU SOUTIEN'!H89</f>
        <v>0</v>
      </c>
      <c r="J43" s="87">
        <f>'BUDGET RELATIF AU SOUTIEN'!J89</f>
        <v>0</v>
      </c>
      <c r="K43" s="85">
        <f>'BUDGET RELATIF AU SOUTIEN'!L89</f>
        <v>0</v>
      </c>
      <c r="L43" s="85">
        <f>'BUDGET RELATIF AU SOUTIEN'!M89</f>
        <v>0</v>
      </c>
      <c r="M43" s="87">
        <f>'BUDGET RELATIF AU SOUTIEN'!P89</f>
        <v>0</v>
      </c>
      <c r="N43" s="87" t="str">
        <f>'BUDGET RELATIF AU SOUTIEN'!R89</f>
        <v>Compléter LPP</v>
      </c>
      <c r="O43" s="87" t="str">
        <f>'BUDGET RELATIF AU SOUTIEN'!S89</f>
        <v>Compléter LPP</v>
      </c>
      <c r="P43" s="85">
        <f>'BUDGET RELATIF AU SOUTIEN'!U89</f>
        <v>0</v>
      </c>
      <c r="Q43" s="85" t="str">
        <f>'BUDGET RELATIF AU SOUTIEN'!V89</f>
        <v>Compléter LPP</v>
      </c>
      <c r="R43" s="85" t="str">
        <f>'BUDGET RELATIF AU SOUTIEN'!W89</f>
        <v>Compléter LPP</v>
      </c>
      <c r="S43" s="89" t="e">
        <f>'BUDGET RELATIF AU SOUTIEN'!X89</f>
        <v>#VALUE!</v>
      </c>
      <c r="T43" s="90" t="e">
        <f>'BUDGET RELATIF AU SOUTIEN'!Y89</f>
        <v>#DIV/0!</v>
      </c>
      <c r="U43" s="90" t="e">
        <f>'BUDGET RELATIF AU SOUTIEN'!Z89</f>
        <v>#DIV/0!</v>
      </c>
    </row>
    <row r="44" spans="2:21" ht="30" x14ac:dyDescent="0.25">
      <c r="B44" s="81">
        <f>'INFORMATIONS GENERALES'!$M$1</f>
        <v>0</v>
      </c>
      <c r="C44" s="82">
        <f>'BUDGET RELATIF AU SOUTIEN'!$F$45</f>
        <v>0</v>
      </c>
      <c r="D44" s="86">
        <f>'BUDGET RELATIF AU SOUTIEN'!D90</f>
        <v>0</v>
      </c>
      <c r="E44" s="86">
        <f>'BUDGET RELATIF AU SOUTIEN'!E90</f>
        <v>0</v>
      </c>
      <c r="F44" s="88">
        <f>'BUDGET RELATIF AU SOUTIEN'!F90</f>
        <v>0</v>
      </c>
      <c r="G44" s="148">
        <f>'BUDGET RELATIF AU SOUTIEN'!G90</f>
        <v>0</v>
      </c>
      <c r="H44" s="82" t="str">
        <f>IF((G44-'INFORMATIONS GENERALES'!$F$1)&gt;90,"Délai respecté","HORS DELAI")</f>
        <v>HORS DELAI</v>
      </c>
      <c r="I44" s="87">
        <f>'BUDGET RELATIF AU SOUTIEN'!H90</f>
        <v>0</v>
      </c>
      <c r="J44" s="87">
        <f>'BUDGET RELATIF AU SOUTIEN'!J90</f>
        <v>0</v>
      </c>
      <c r="K44" s="85">
        <f>'BUDGET RELATIF AU SOUTIEN'!L90</f>
        <v>0</v>
      </c>
      <c r="L44" s="85">
        <f>'BUDGET RELATIF AU SOUTIEN'!M90</f>
        <v>0</v>
      </c>
      <c r="M44" s="87">
        <f>'BUDGET RELATIF AU SOUTIEN'!P90</f>
        <v>0</v>
      </c>
      <c r="N44" s="87" t="str">
        <f>'BUDGET RELATIF AU SOUTIEN'!R90</f>
        <v>Compléter LPP</v>
      </c>
      <c r="O44" s="87" t="str">
        <f>'BUDGET RELATIF AU SOUTIEN'!S90</f>
        <v>Compléter LPP</v>
      </c>
      <c r="P44" s="85">
        <f>'BUDGET RELATIF AU SOUTIEN'!U90</f>
        <v>0</v>
      </c>
      <c r="Q44" s="85" t="str">
        <f>'BUDGET RELATIF AU SOUTIEN'!V90</f>
        <v>Compléter LPP</v>
      </c>
      <c r="R44" s="85" t="str">
        <f>'BUDGET RELATIF AU SOUTIEN'!W90</f>
        <v>Compléter LPP</v>
      </c>
      <c r="S44" s="89" t="e">
        <f>'BUDGET RELATIF AU SOUTIEN'!X90</f>
        <v>#VALUE!</v>
      </c>
      <c r="T44" s="90" t="e">
        <f>'BUDGET RELATIF AU SOUTIEN'!Y90</f>
        <v>#DIV/0!</v>
      </c>
      <c r="U44" s="90" t="e">
        <f>'BUDGET RELATIF AU SOUTIEN'!Z90</f>
        <v>#DIV/0!</v>
      </c>
    </row>
    <row r="45" spans="2:21" ht="30" x14ac:dyDescent="0.25">
      <c r="B45" s="81">
        <f>'INFORMATIONS GENERALES'!$M$1</f>
        <v>0</v>
      </c>
      <c r="C45" s="82">
        <f>'BUDGET RELATIF AU SOUTIEN'!$F$45</f>
        <v>0</v>
      </c>
      <c r="D45" s="86">
        <f>'BUDGET RELATIF AU SOUTIEN'!D91</f>
        <v>0</v>
      </c>
      <c r="E45" s="86">
        <f>'BUDGET RELATIF AU SOUTIEN'!E91</f>
        <v>0</v>
      </c>
      <c r="F45" s="88">
        <f>'BUDGET RELATIF AU SOUTIEN'!F91</f>
        <v>0</v>
      </c>
      <c r="G45" s="148">
        <f>'BUDGET RELATIF AU SOUTIEN'!G91</f>
        <v>0</v>
      </c>
      <c r="H45" s="82" t="str">
        <f>IF((G45-'INFORMATIONS GENERALES'!$F$1)&gt;90,"Délai respecté","HORS DELAI")</f>
        <v>HORS DELAI</v>
      </c>
      <c r="I45" s="87">
        <f>'BUDGET RELATIF AU SOUTIEN'!H91</f>
        <v>0</v>
      </c>
      <c r="J45" s="87">
        <f>'BUDGET RELATIF AU SOUTIEN'!J91</f>
        <v>0</v>
      </c>
      <c r="K45" s="85">
        <f>'BUDGET RELATIF AU SOUTIEN'!L91</f>
        <v>0</v>
      </c>
      <c r="L45" s="85">
        <f>'BUDGET RELATIF AU SOUTIEN'!M91</f>
        <v>0</v>
      </c>
      <c r="M45" s="87">
        <f>'BUDGET RELATIF AU SOUTIEN'!P91</f>
        <v>0</v>
      </c>
      <c r="N45" s="87" t="str">
        <f>'BUDGET RELATIF AU SOUTIEN'!R91</f>
        <v>Compléter LPP</v>
      </c>
      <c r="O45" s="87" t="str">
        <f>'BUDGET RELATIF AU SOUTIEN'!S91</f>
        <v>Compléter LPP</v>
      </c>
      <c r="P45" s="85">
        <f>'BUDGET RELATIF AU SOUTIEN'!U91</f>
        <v>0</v>
      </c>
      <c r="Q45" s="85" t="str">
        <f>'BUDGET RELATIF AU SOUTIEN'!V91</f>
        <v>Compléter LPP</v>
      </c>
      <c r="R45" s="85" t="str">
        <f>'BUDGET RELATIF AU SOUTIEN'!W91</f>
        <v>Compléter LPP</v>
      </c>
      <c r="S45" s="89" t="e">
        <f>'BUDGET RELATIF AU SOUTIEN'!X91</f>
        <v>#VALUE!</v>
      </c>
      <c r="T45" s="90" t="e">
        <f>'BUDGET RELATIF AU SOUTIEN'!Y91</f>
        <v>#DIV/0!</v>
      </c>
      <c r="U45" s="90" t="e">
        <f>'BUDGET RELATIF AU SOUTIEN'!Z91</f>
        <v>#DIV/0!</v>
      </c>
    </row>
    <row r="46" spans="2:21" ht="30" x14ac:dyDescent="0.25">
      <c r="B46" s="81">
        <f>'INFORMATIONS GENERALES'!$M$1</f>
        <v>0</v>
      </c>
      <c r="C46" s="82">
        <f>'BUDGET RELATIF AU SOUTIEN'!$F$45</f>
        <v>0</v>
      </c>
      <c r="D46" s="86">
        <f>'BUDGET RELATIF AU SOUTIEN'!D92</f>
        <v>0</v>
      </c>
      <c r="E46" s="86">
        <f>'BUDGET RELATIF AU SOUTIEN'!E92</f>
        <v>0</v>
      </c>
      <c r="F46" s="88">
        <f>'BUDGET RELATIF AU SOUTIEN'!F92</f>
        <v>0</v>
      </c>
      <c r="G46" s="148">
        <f>'BUDGET RELATIF AU SOUTIEN'!G92</f>
        <v>0</v>
      </c>
      <c r="H46" s="82" t="str">
        <f>IF((G46-'INFORMATIONS GENERALES'!$F$1)&gt;90,"Délai respecté","HORS DELAI")</f>
        <v>HORS DELAI</v>
      </c>
      <c r="I46" s="87">
        <f>'BUDGET RELATIF AU SOUTIEN'!H92</f>
        <v>0</v>
      </c>
      <c r="J46" s="87">
        <f>'BUDGET RELATIF AU SOUTIEN'!J92</f>
        <v>0</v>
      </c>
      <c r="K46" s="85">
        <f>'BUDGET RELATIF AU SOUTIEN'!L92</f>
        <v>0</v>
      </c>
      <c r="L46" s="85">
        <f>'BUDGET RELATIF AU SOUTIEN'!M92</f>
        <v>0</v>
      </c>
      <c r="M46" s="87">
        <f>'BUDGET RELATIF AU SOUTIEN'!P92</f>
        <v>0</v>
      </c>
      <c r="N46" s="87" t="str">
        <f>'BUDGET RELATIF AU SOUTIEN'!R92</f>
        <v>Compléter LPP</v>
      </c>
      <c r="O46" s="87" t="str">
        <f>'BUDGET RELATIF AU SOUTIEN'!S92</f>
        <v>Compléter LPP</v>
      </c>
      <c r="P46" s="85">
        <f>'BUDGET RELATIF AU SOUTIEN'!U92</f>
        <v>0</v>
      </c>
      <c r="Q46" s="85" t="str">
        <f>'BUDGET RELATIF AU SOUTIEN'!V92</f>
        <v>Compléter LPP</v>
      </c>
      <c r="R46" s="85" t="str">
        <f>'BUDGET RELATIF AU SOUTIEN'!W92</f>
        <v>Compléter LPP</v>
      </c>
      <c r="S46" s="89" t="e">
        <f>'BUDGET RELATIF AU SOUTIEN'!X92</f>
        <v>#VALUE!</v>
      </c>
      <c r="T46" s="90" t="e">
        <f>'BUDGET RELATIF AU SOUTIEN'!Y92</f>
        <v>#DIV/0!</v>
      </c>
      <c r="U46" s="90" t="e">
        <f>'BUDGET RELATIF AU SOUTIEN'!Z92</f>
        <v>#DIV/0!</v>
      </c>
    </row>
    <row r="47" spans="2:21" ht="30" x14ac:dyDescent="0.25">
      <c r="B47" s="81">
        <f>'INFORMATIONS GENERALES'!$M$1</f>
        <v>0</v>
      </c>
      <c r="C47" s="82">
        <f>'BUDGET RELATIF AU SOUTIEN'!$F$45</f>
        <v>0</v>
      </c>
      <c r="D47" s="86">
        <f>'BUDGET RELATIF AU SOUTIEN'!D93</f>
        <v>0</v>
      </c>
      <c r="E47" s="86">
        <f>'BUDGET RELATIF AU SOUTIEN'!E93</f>
        <v>0</v>
      </c>
      <c r="F47" s="88">
        <f>'BUDGET RELATIF AU SOUTIEN'!F93</f>
        <v>0</v>
      </c>
      <c r="G47" s="148">
        <f>'BUDGET RELATIF AU SOUTIEN'!G93</f>
        <v>0</v>
      </c>
      <c r="H47" s="82" t="str">
        <f>IF((G47-'INFORMATIONS GENERALES'!$F$1)&gt;90,"Délai respecté","HORS DELAI")</f>
        <v>HORS DELAI</v>
      </c>
      <c r="I47" s="87">
        <f>'BUDGET RELATIF AU SOUTIEN'!H93</f>
        <v>0</v>
      </c>
      <c r="J47" s="87">
        <f>'BUDGET RELATIF AU SOUTIEN'!J93</f>
        <v>0</v>
      </c>
      <c r="K47" s="85">
        <f>'BUDGET RELATIF AU SOUTIEN'!L93</f>
        <v>0</v>
      </c>
      <c r="L47" s="85">
        <f>'BUDGET RELATIF AU SOUTIEN'!M93</f>
        <v>0</v>
      </c>
      <c r="M47" s="87">
        <f>'BUDGET RELATIF AU SOUTIEN'!P93</f>
        <v>0</v>
      </c>
      <c r="N47" s="87" t="str">
        <f>'BUDGET RELATIF AU SOUTIEN'!R93</f>
        <v>Compléter LPP</v>
      </c>
      <c r="O47" s="87" t="str">
        <f>'BUDGET RELATIF AU SOUTIEN'!S93</f>
        <v>Compléter LPP</v>
      </c>
      <c r="P47" s="85">
        <f>'BUDGET RELATIF AU SOUTIEN'!U93</f>
        <v>0</v>
      </c>
      <c r="Q47" s="85" t="str">
        <f>'BUDGET RELATIF AU SOUTIEN'!V93</f>
        <v>Compléter LPP</v>
      </c>
      <c r="R47" s="85" t="str">
        <f>'BUDGET RELATIF AU SOUTIEN'!W93</f>
        <v>Compléter LPP</v>
      </c>
      <c r="S47" s="89" t="e">
        <f>'BUDGET RELATIF AU SOUTIEN'!X93</f>
        <v>#VALUE!</v>
      </c>
      <c r="T47" s="90" t="e">
        <f>'BUDGET RELATIF AU SOUTIEN'!Y93</f>
        <v>#DIV/0!</v>
      </c>
      <c r="U47" s="90" t="e">
        <f>'BUDGET RELATIF AU SOUTIEN'!Z93</f>
        <v>#DIV/0!</v>
      </c>
    </row>
    <row r="48" spans="2:21" ht="30" x14ac:dyDescent="0.25">
      <c r="B48" s="81">
        <f>'INFORMATIONS GENERALES'!$M$1</f>
        <v>0</v>
      </c>
      <c r="C48" s="82">
        <f>'BUDGET RELATIF AU SOUTIEN'!$F$45</f>
        <v>0</v>
      </c>
      <c r="D48" s="86">
        <f>'BUDGET RELATIF AU SOUTIEN'!D94</f>
        <v>0</v>
      </c>
      <c r="E48" s="86">
        <f>'BUDGET RELATIF AU SOUTIEN'!E94</f>
        <v>0</v>
      </c>
      <c r="F48" s="88">
        <f>'BUDGET RELATIF AU SOUTIEN'!F94</f>
        <v>0</v>
      </c>
      <c r="G48" s="148">
        <f>'BUDGET RELATIF AU SOUTIEN'!G94</f>
        <v>0</v>
      </c>
      <c r="H48" s="82" t="str">
        <f>IF((G48-'INFORMATIONS GENERALES'!$F$1)&gt;90,"Délai respecté","HORS DELAI")</f>
        <v>HORS DELAI</v>
      </c>
      <c r="I48" s="87">
        <f>'BUDGET RELATIF AU SOUTIEN'!H94</f>
        <v>0</v>
      </c>
      <c r="J48" s="87">
        <f>'BUDGET RELATIF AU SOUTIEN'!J94</f>
        <v>0</v>
      </c>
      <c r="K48" s="85">
        <f>'BUDGET RELATIF AU SOUTIEN'!L94</f>
        <v>0</v>
      </c>
      <c r="L48" s="85">
        <f>'BUDGET RELATIF AU SOUTIEN'!M94</f>
        <v>0</v>
      </c>
      <c r="M48" s="87">
        <f>'BUDGET RELATIF AU SOUTIEN'!P94</f>
        <v>0</v>
      </c>
      <c r="N48" s="87" t="str">
        <f>'BUDGET RELATIF AU SOUTIEN'!R94</f>
        <v>Compléter LPP</v>
      </c>
      <c r="O48" s="87" t="str">
        <f>'BUDGET RELATIF AU SOUTIEN'!S94</f>
        <v>Compléter LPP</v>
      </c>
      <c r="P48" s="85">
        <f>'BUDGET RELATIF AU SOUTIEN'!U94</f>
        <v>0</v>
      </c>
      <c r="Q48" s="85" t="str">
        <f>'BUDGET RELATIF AU SOUTIEN'!V94</f>
        <v>Compléter LPP</v>
      </c>
      <c r="R48" s="85" t="str">
        <f>'BUDGET RELATIF AU SOUTIEN'!W94</f>
        <v>Compléter LPP</v>
      </c>
      <c r="S48" s="89" t="e">
        <f>'BUDGET RELATIF AU SOUTIEN'!X94</f>
        <v>#VALUE!</v>
      </c>
      <c r="T48" s="90" t="e">
        <f>'BUDGET RELATIF AU SOUTIEN'!Y94</f>
        <v>#DIV/0!</v>
      </c>
      <c r="U48" s="90" t="e">
        <f>'BUDGET RELATIF AU SOUTIEN'!Z94</f>
        <v>#DIV/0!</v>
      </c>
    </row>
    <row r="49" spans="2:21" ht="30" x14ac:dyDescent="0.25">
      <c r="B49" s="81">
        <f>'INFORMATIONS GENERALES'!$M$1</f>
        <v>0</v>
      </c>
      <c r="C49" s="82">
        <f>'BUDGET RELATIF AU SOUTIEN'!$F$45</f>
        <v>0</v>
      </c>
      <c r="D49" s="86">
        <f>'BUDGET RELATIF AU SOUTIEN'!D95</f>
        <v>0</v>
      </c>
      <c r="E49" s="86">
        <f>'BUDGET RELATIF AU SOUTIEN'!E95</f>
        <v>0</v>
      </c>
      <c r="F49" s="88">
        <f>'BUDGET RELATIF AU SOUTIEN'!F95</f>
        <v>0</v>
      </c>
      <c r="G49" s="148">
        <f>'BUDGET RELATIF AU SOUTIEN'!G95</f>
        <v>0</v>
      </c>
      <c r="H49" s="82" t="str">
        <f>IF((G49-'INFORMATIONS GENERALES'!$F$1)&gt;90,"Délai respecté","HORS DELAI")</f>
        <v>HORS DELAI</v>
      </c>
      <c r="I49" s="87">
        <f>'BUDGET RELATIF AU SOUTIEN'!H95</f>
        <v>0</v>
      </c>
      <c r="J49" s="87">
        <f>'BUDGET RELATIF AU SOUTIEN'!J95</f>
        <v>0</v>
      </c>
      <c r="K49" s="85">
        <f>'BUDGET RELATIF AU SOUTIEN'!L95</f>
        <v>0</v>
      </c>
      <c r="L49" s="85">
        <f>'BUDGET RELATIF AU SOUTIEN'!M95</f>
        <v>0</v>
      </c>
      <c r="M49" s="87">
        <f>'BUDGET RELATIF AU SOUTIEN'!P95</f>
        <v>0</v>
      </c>
      <c r="N49" s="87" t="str">
        <f>'BUDGET RELATIF AU SOUTIEN'!R95</f>
        <v>Compléter LPP</v>
      </c>
      <c r="O49" s="87" t="str">
        <f>'BUDGET RELATIF AU SOUTIEN'!S95</f>
        <v>Compléter LPP</v>
      </c>
      <c r="P49" s="85">
        <f>'BUDGET RELATIF AU SOUTIEN'!U95</f>
        <v>0</v>
      </c>
      <c r="Q49" s="85" t="str">
        <f>'BUDGET RELATIF AU SOUTIEN'!V95</f>
        <v>Compléter LPP</v>
      </c>
      <c r="R49" s="85" t="str">
        <f>'BUDGET RELATIF AU SOUTIEN'!W95</f>
        <v>Compléter LPP</v>
      </c>
      <c r="S49" s="89" t="e">
        <f>'BUDGET RELATIF AU SOUTIEN'!X95</f>
        <v>#VALUE!</v>
      </c>
      <c r="T49" s="90" t="e">
        <f>'BUDGET RELATIF AU SOUTIEN'!Y95</f>
        <v>#DIV/0!</v>
      </c>
      <c r="U49" s="90" t="e">
        <f>'BUDGET RELATIF AU SOUTIEN'!Z95</f>
        <v>#DIV/0!</v>
      </c>
    </row>
    <row r="50" spans="2:21" ht="30" x14ac:dyDescent="0.25">
      <c r="B50" s="81">
        <f>'INFORMATIONS GENERALES'!$M$1</f>
        <v>0</v>
      </c>
      <c r="C50" s="82">
        <f>'BUDGET RELATIF AU SOUTIEN'!$F$45</f>
        <v>0</v>
      </c>
      <c r="D50" s="86">
        <f>'BUDGET RELATIF AU SOUTIEN'!D96</f>
        <v>0</v>
      </c>
      <c r="E50" s="86">
        <f>'BUDGET RELATIF AU SOUTIEN'!E96</f>
        <v>0</v>
      </c>
      <c r="F50" s="88">
        <f>'BUDGET RELATIF AU SOUTIEN'!F96</f>
        <v>0</v>
      </c>
      <c r="G50" s="148">
        <f>'BUDGET RELATIF AU SOUTIEN'!G96</f>
        <v>0</v>
      </c>
      <c r="H50" s="82" t="str">
        <f>IF((G50-'INFORMATIONS GENERALES'!$F$1)&gt;90,"Délai respecté","HORS DELAI")</f>
        <v>HORS DELAI</v>
      </c>
      <c r="I50" s="87">
        <f>'BUDGET RELATIF AU SOUTIEN'!H96</f>
        <v>0</v>
      </c>
      <c r="J50" s="87">
        <f>'BUDGET RELATIF AU SOUTIEN'!J96</f>
        <v>0</v>
      </c>
      <c r="K50" s="85">
        <f>'BUDGET RELATIF AU SOUTIEN'!L96</f>
        <v>0</v>
      </c>
      <c r="L50" s="85">
        <f>'BUDGET RELATIF AU SOUTIEN'!M96</f>
        <v>0</v>
      </c>
      <c r="M50" s="87">
        <f>'BUDGET RELATIF AU SOUTIEN'!P96</f>
        <v>0</v>
      </c>
      <c r="N50" s="87" t="str">
        <f>'BUDGET RELATIF AU SOUTIEN'!R96</f>
        <v>Compléter LPP</v>
      </c>
      <c r="O50" s="87" t="str">
        <f>'BUDGET RELATIF AU SOUTIEN'!S96</f>
        <v>Compléter LPP</v>
      </c>
      <c r="P50" s="85">
        <f>'BUDGET RELATIF AU SOUTIEN'!U96</f>
        <v>0</v>
      </c>
      <c r="Q50" s="85" t="str">
        <f>'BUDGET RELATIF AU SOUTIEN'!V96</f>
        <v>Compléter LPP</v>
      </c>
      <c r="R50" s="85" t="str">
        <f>'BUDGET RELATIF AU SOUTIEN'!W96</f>
        <v>Compléter LPP</v>
      </c>
      <c r="S50" s="89" t="e">
        <f>'BUDGET RELATIF AU SOUTIEN'!X96</f>
        <v>#VALUE!</v>
      </c>
      <c r="T50" s="90" t="e">
        <f>'BUDGET RELATIF AU SOUTIEN'!Y96</f>
        <v>#DIV/0!</v>
      </c>
      <c r="U50" s="90" t="e">
        <f>'BUDGET RELATIF AU SOUTIEN'!Z96</f>
        <v>#DIV/0!</v>
      </c>
    </row>
    <row r="51" spans="2:21" ht="30" x14ac:dyDescent="0.25">
      <c r="B51" s="81">
        <f>'INFORMATIONS GENERALES'!$M$1</f>
        <v>0</v>
      </c>
      <c r="C51" s="82">
        <f>'BUDGET RELATIF AU SOUTIEN'!$F$45</f>
        <v>0</v>
      </c>
      <c r="D51" s="86">
        <f>'BUDGET RELATIF AU SOUTIEN'!D97</f>
        <v>0</v>
      </c>
      <c r="E51" s="86">
        <f>'BUDGET RELATIF AU SOUTIEN'!E97</f>
        <v>0</v>
      </c>
      <c r="F51" s="88">
        <f>'BUDGET RELATIF AU SOUTIEN'!F97</f>
        <v>0</v>
      </c>
      <c r="G51" s="148">
        <f>'BUDGET RELATIF AU SOUTIEN'!G97</f>
        <v>0</v>
      </c>
      <c r="H51" s="82" t="str">
        <f>IF((G51-'INFORMATIONS GENERALES'!$F$1)&gt;90,"Délai respecté","HORS DELAI")</f>
        <v>HORS DELAI</v>
      </c>
      <c r="I51" s="87">
        <f>'BUDGET RELATIF AU SOUTIEN'!H97</f>
        <v>0</v>
      </c>
      <c r="J51" s="87">
        <f>'BUDGET RELATIF AU SOUTIEN'!J97</f>
        <v>0</v>
      </c>
      <c r="K51" s="85">
        <f>'BUDGET RELATIF AU SOUTIEN'!L97</f>
        <v>0</v>
      </c>
      <c r="L51" s="85">
        <f>'BUDGET RELATIF AU SOUTIEN'!M97</f>
        <v>0</v>
      </c>
      <c r="M51" s="87">
        <f>'BUDGET RELATIF AU SOUTIEN'!P97</f>
        <v>0</v>
      </c>
      <c r="N51" s="87" t="str">
        <f>'BUDGET RELATIF AU SOUTIEN'!R97</f>
        <v>Compléter LPP</v>
      </c>
      <c r="O51" s="87" t="str">
        <f>'BUDGET RELATIF AU SOUTIEN'!S97</f>
        <v>Compléter LPP</v>
      </c>
      <c r="P51" s="85">
        <f>'BUDGET RELATIF AU SOUTIEN'!U97</f>
        <v>0</v>
      </c>
      <c r="Q51" s="85" t="str">
        <f>'BUDGET RELATIF AU SOUTIEN'!V97</f>
        <v>Compléter LPP</v>
      </c>
      <c r="R51" s="85" t="str">
        <f>'BUDGET RELATIF AU SOUTIEN'!W97</f>
        <v>Compléter LPP</v>
      </c>
      <c r="S51" s="89" t="e">
        <f>'BUDGET RELATIF AU SOUTIEN'!X97</f>
        <v>#VALUE!</v>
      </c>
      <c r="T51" s="90" t="e">
        <f>'BUDGET RELATIF AU SOUTIEN'!Y97</f>
        <v>#DIV/0!</v>
      </c>
      <c r="U51" s="90" t="e">
        <f>'BUDGET RELATIF AU SOUTIEN'!Z97</f>
        <v>#DIV/0!</v>
      </c>
    </row>
    <row r="52" spans="2:21" ht="30" x14ac:dyDescent="0.25">
      <c r="B52" s="81">
        <f>'INFORMATIONS GENERALES'!$M$1</f>
        <v>0</v>
      </c>
      <c r="C52" s="82">
        <f>'BUDGET RELATIF AU SOUTIEN'!$F$45</f>
        <v>0</v>
      </c>
      <c r="D52" s="86">
        <f>'BUDGET RELATIF AU SOUTIEN'!D98</f>
        <v>0</v>
      </c>
      <c r="E52" s="86">
        <f>'BUDGET RELATIF AU SOUTIEN'!E98</f>
        <v>0</v>
      </c>
      <c r="F52" s="88">
        <f>'BUDGET RELATIF AU SOUTIEN'!F98</f>
        <v>0</v>
      </c>
      <c r="G52" s="148">
        <f>'BUDGET RELATIF AU SOUTIEN'!G98</f>
        <v>0</v>
      </c>
      <c r="H52" s="82" t="str">
        <f>IF((G52-'INFORMATIONS GENERALES'!$F$1)&gt;90,"Délai respecté","HORS DELAI")</f>
        <v>HORS DELAI</v>
      </c>
      <c r="I52" s="87">
        <f>'BUDGET RELATIF AU SOUTIEN'!H98</f>
        <v>0</v>
      </c>
      <c r="J52" s="87">
        <f>'BUDGET RELATIF AU SOUTIEN'!J98</f>
        <v>0</v>
      </c>
      <c r="K52" s="85">
        <f>'BUDGET RELATIF AU SOUTIEN'!L98</f>
        <v>0</v>
      </c>
      <c r="L52" s="85">
        <f>'BUDGET RELATIF AU SOUTIEN'!M98</f>
        <v>0</v>
      </c>
      <c r="M52" s="87">
        <f>'BUDGET RELATIF AU SOUTIEN'!P98</f>
        <v>0</v>
      </c>
      <c r="N52" s="87" t="str">
        <f>'BUDGET RELATIF AU SOUTIEN'!R98</f>
        <v>Compléter LPP</v>
      </c>
      <c r="O52" s="87" t="str">
        <f>'BUDGET RELATIF AU SOUTIEN'!S98</f>
        <v>Compléter LPP</v>
      </c>
      <c r="P52" s="85">
        <f>'BUDGET RELATIF AU SOUTIEN'!U98</f>
        <v>0</v>
      </c>
      <c r="Q52" s="85" t="str">
        <f>'BUDGET RELATIF AU SOUTIEN'!V98</f>
        <v>Compléter LPP</v>
      </c>
      <c r="R52" s="85" t="str">
        <f>'BUDGET RELATIF AU SOUTIEN'!W98</f>
        <v>Compléter LPP</v>
      </c>
      <c r="S52" s="89" t="e">
        <f>'BUDGET RELATIF AU SOUTIEN'!X98</f>
        <v>#VALUE!</v>
      </c>
      <c r="T52" s="90" t="e">
        <f>'BUDGET RELATIF AU SOUTIEN'!Y98</f>
        <v>#DIV/0!</v>
      </c>
      <c r="U52" s="90" t="e">
        <f>'BUDGET RELATIF AU SOUTIEN'!Z98</f>
        <v>#DIV/0!</v>
      </c>
    </row>
    <row r="53" spans="2:21" ht="30" x14ac:dyDescent="0.25">
      <c r="B53" s="81">
        <f>'INFORMATIONS GENERALES'!$M$1</f>
        <v>0</v>
      </c>
      <c r="C53" s="82">
        <f>'BUDGET RELATIF AU SOUTIEN'!$F$45</f>
        <v>0</v>
      </c>
      <c r="D53" s="86">
        <f>'BUDGET RELATIF AU SOUTIEN'!D99</f>
        <v>0</v>
      </c>
      <c r="E53" s="86">
        <f>'BUDGET RELATIF AU SOUTIEN'!E99</f>
        <v>0</v>
      </c>
      <c r="F53" s="88">
        <f>'BUDGET RELATIF AU SOUTIEN'!F99</f>
        <v>0</v>
      </c>
      <c r="G53" s="148">
        <f>'BUDGET RELATIF AU SOUTIEN'!G99</f>
        <v>0</v>
      </c>
      <c r="H53" s="82" t="str">
        <f>IF((G53-'INFORMATIONS GENERALES'!$F$1)&gt;90,"Délai respecté","HORS DELAI")</f>
        <v>HORS DELAI</v>
      </c>
      <c r="I53" s="87">
        <f>'BUDGET RELATIF AU SOUTIEN'!H99</f>
        <v>0</v>
      </c>
      <c r="J53" s="87">
        <f>'BUDGET RELATIF AU SOUTIEN'!J99</f>
        <v>0</v>
      </c>
      <c r="K53" s="85">
        <f>'BUDGET RELATIF AU SOUTIEN'!L99</f>
        <v>0</v>
      </c>
      <c r="L53" s="85">
        <f>'BUDGET RELATIF AU SOUTIEN'!M99</f>
        <v>0</v>
      </c>
      <c r="M53" s="87">
        <f>'BUDGET RELATIF AU SOUTIEN'!P99</f>
        <v>0</v>
      </c>
      <c r="N53" s="87" t="str">
        <f>'BUDGET RELATIF AU SOUTIEN'!R99</f>
        <v>Compléter LPP</v>
      </c>
      <c r="O53" s="87" t="str">
        <f>'BUDGET RELATIF AU SOUTIEN'!S99</f>
        <v>Compléter LPP</v>
      </c>
      <c r="P53" s="85">
        <f>'BUDGET RELATIF AU SOUTIEN'!U99</f>
        <v>0</v>
      </c>
      <c r="Q53" s="85" t="str">
        <f>'BUDGET RELATIF AU SOUTIEN'!V99</f>
        <v>Compléter LPP</v>
      </c>
      <c r="R53" s="85" t="str">
        <f>'BUDGET RELATIF AU SOUTIEN'!W99</f>
        <v>Compléter LPP</v>
      </c>
      <c r="S53" s="89" t="e">
        <f>'BUDGET RELATIF AU SOUTIEN'!X99</f>
        <v>#VALUE!</v>
      </c>
      <c r="T53" s="90" t="e">
        <f>'BUDGET RELATIF AU SOUTIEN'!Y99</f>
        <v>#DIV/0!</v>
      </c>
      <c r="U53" s="90" t="e">
        <f>'BUDGET RELATIF AU SOUTIEN'!Z99</f>
        <v>#DIV/0!</v>
      </c>
    </row>
    <row r="54" spans="2:21" ht="30" x14ac:dyDescent="0.25">
      <c r="B54" s="81">
        <f>'INFORMATIONS GENERALES'!$M$1</f>
        <v>0</v>
      </c>
      <c r="C54" s="82">
        <f>'BUDGET RELATIF AU SOUTIEN'!$F$45</f>
        <v>0</v>
      </c>
      <c r="D54" s="86">
        <f>'BUDGET RELATIF AU SOUTIEN'!D100</f>
        <v>0</v>
      </c>
      <c r="E54" s="86">
        <f>'BUDGET RELATIF AU SOUTIEN'!E100</f>
        <v>0</v>
      </c>
      <c r="F54" s="88">
        <f>'BUDGET RELATIF AU SOUTIEN'!F100</f>
        <v>0</v>
      </c>
      <c r="G54" s="148">
        <f>'BUDGET RELATIF AU SOUTIEN'!G100</f>
        <v>0</v>
      </c>
      <c r="H54" s="82" t="str">
        <f>IF((G54-'INFORMATIONS GENERALES'!$F$1)&gt;90,"Délai respecté","HORS DELAI")</f>
        <v>HORS DELAI</v>
      </c>
      <c r="I54" s="87">
        <f>'BUDGET RELATIF AU SOUTIEN'!H100</f>
        <v>0</v>
      </c>
      <c r="J54" s="87">
        <f>'BUDGET RELATIF AU SOUTIEN'!J100</f>
        <v>0</v>
      </c>
      <c r="K54" s="85">
        <f>'BUDGET RELATIF AU SOUTIEN'!L100</f>
        <v>0</v>
      </c>
      <c r="L54" s="85">
        <f>'BUDGET RELATIF AU SOUTIEN'!M100</f>
        <v>0</v>
      </c>
      <c r="M54" s="87">
        <f>'BUDGET RELATIF AU SOUTIEN'!P100</f>
        <v>0</v>
      </c>
      <c r="N54" s="87" t="str">
        <f>'BUDGET RELATIF AU SOUTIEN'!R100</f>
        <v>Compléter LPP</v>
      </c>
      <c r="O54" s="87" t="str">
        <f>'BUDGET RELATIF AU SOUTIEN'!S100</f>
        <v>Compléter LPP</v>
      </c>
      <c r="P54" s="85">
        <f>'BUDGET RELATIF AU SOUTIEN'!U100</f>
        <v>0</v>
      </c>
      <c r="Q54" s="85" t="str">
        <f>'BUDGET RELATIF AU SOUTIEN'!V100</f>
        <v>Compléter LPP</v>
      </c>
      <c r="R54" s="85" t="str">
        <f>'BUDGET RELATIF AU SOUTIEN'!W100</f>
        <v>Compléter LPP</v>
      </c>
      <c r="S54" s="89" t="e">
        <f>'BUDGET RELATIF AU SOUTIEN'!X100</f>
        <v>#VALUE!</v>
      </c>
      <c r="T54" s="90" t="e">
        <f>'BUDGET RELATIF AU SOUTIEN'!Y100</f>
        <v>#DIV/0!</v>
      </c>
      <c r="U54" s="90" t="e">
        <f>'BUDGET RELATIF AU SOUTIEN'!Z100</f>
        <v>#DIV/0!</v>
      </c>
    </row>
    <row r="55" spans="2:21" ht="30" x14ac:dyDescent="0.25">
      <c r="B55" s="81">
        <f>'INFORMATIONS GENERALES'!$M$1</f>
        <v>0</v>
      </c>
      <c r="C55" s="82">
        <f>'BUDGET RELATIF AU SOUTIEN'!$F$45</f>
        <v>0</v>
      </c>
      <c r="D55" s="86">
        <f>'BUDGET RELATIF AU SOUTIEN'!D101</f>
        <v>0</v>
      </c>
      <c r="E55" s="86">
        <f>'BUDGET RELATIF AU SOUTIEN'!E101</f>
        <v>0</v>
      </c>
      <c r="F55" s="88">
        <f>'BUDGET RELATIF AU SOUTIEN'!F101</f>
        <v>0</v>
      </c>
      <c r="G55" s="148">
        <f>'BUDGET RELATIF AU SOUTIEN'!G101</f>
        <v>0</v>
      </c>
      <c r="H55" s="82" t="str">
        <f>IF((G55-'INFORMATIONS GENERALES'!$F$1)&gt;90,"Délai respecté","HORS DELAI")</f>
        <v>HORS DELAI</v>
      </c>
      <c r="I55" s="87">
        <f>'BUDGET RELATIF AU SOUTIEN'!H101</f>
        <v>0</v>
      </c>
      <c r="J55" s="87">
        <f>'BUDGET RELATIF AU SOUTIEN'!J101</f>
        <v>0</v>
      </c>
      <c r="K55" s="85">
        <f>'BUDGET RELATIF AU SOUTIEN'!L101</f>
        <v>0</v>
      </c>
      <c r="L55" s="85">
        <f>'BUDGET RELATIF AU SOUTIEN'!M101</f>
        <v>0</v>
      </c>
      <c r="M55" s="87">
        <f>'BUDGET RELATIF AU SOUTIEN'!P101</f>
        <v>0</v>
      </c>
      <c r="N55" s="87" t="str">
        <f>'BUDGET RELATIF AU SOUTIEN'!R101</f>
        <v>Compléter LPP</v>
      </c>
      <c r="O55" s="87" t="str">
        <f>'BUDGET RELATIF AU SOUTIEN'!S101</f>
        <v>Compléter LPP</v>
      </c>
      <c r="P55" s="85">
        <f>'BUDGET RELATIF AU SOUTIEN'!U101</f>
        <v>0</v>
      </c>
      <c r="Q55" s="85" t="str">
        <f>'BUDGET RELATIF AU SOUTIEN'!V101</f>
        <v>Compléter LPP</v>
      </c>
      <c r="R55" s="85" t="str">
        <f>'BUDGET RELATIF AU SOUTIEN'!W101</f>
        <v>Compléter LPP</v>
      </c>
      <c r="S55" s="89" t="e">
        <f>'BUDGET RELATIF AU SOUTIEN'!X101</f>
        <v>#VALUE!</v>
      </c>
      <c r="T55" s="90" t="e">
        <f>'BUDGET RELATIF AU SOUTIEN'!Y101</f>
        <v>#DIV/0!</v>
      </c>
      <c r="U55" s="90" t="e">
        <f>'BUDGET RELATIF AU SOUTIEN'!Z101</f>
        <v>#DIV/0!</v>
      </c>
    </row>
    <row r="56" spans="2:21" ht="30" x14ac:dyDescent="0.25">
      <c r="B56" s="81">
        <f>'INFORMATIONS GENERALES'!$M$1</f>
        <v>0</v>
      </c>
      <c r="C56" s="82">
        <f>'BUDGET RELATIF AU SOUTIEN'!$F$45</f>
        <v>0</v>
      </c>
      <c r="D56" s="86">
        <f>'BUDGET RELATIF AU SOUTIEN'!D102</f>
        <v>0</v>
      </c>
      <c r="E56" s="86">
        <f>'BUDGET RELATIF AU SOUTIEN'!E102</f>
        <v>0</v>
      </c>
      <c r="F56" s="88">
        <f>'BUDGET RELATIF AU SOUTIEN'!F102</f>
        <v>0</v>
      </c>
      <c r="G56" s="148">
        <f>'BUDGET RELATIF AU SOUTIEN'!G102</f>
        <v>0</v>
      </c>
      <c r="H56" s="82" t="str">
        <f>IF((G56-'INFORMATIONS GENERALES'!$F$1)&gt;90,"Délai respecté","HORS DELAI")</f>
        <v>HORS DELAI</v>
      </c>
      <c r="I56" s="87">
        <f>'BUDGET RELATIF AU SOUTIEN'!H102</f>
        <v>0</v>
      </c>
      <c r="J56" s="87">
        <f>'BUDGET RELATIF AU SOUTIEN'!J102</f>
        <v>0</v>
      </c>
      <c r="K56" s="85">
        <f>'BUDGET RELATIF AU SOUTIEN'!L102</f>
        <v>0</v>
      </c>
      <c r="L56" s="85">
        <f>'BUDGET RELATIF AU SOUTIEN'!M102</f>
        <v>0</v>
      </c>
      <c r="M56" s="87">
        <f>'BUDGET RELATIF AU SOUTIEN'!P102</f>
        <v>0</v>
      </c>
      <c r="N56" s="87" t="str">
        <f>'BUDGET RELATIF AU SOUTIEN'!R102</f>
        <v>Compléter LPP</v>
      </c>
      <c r="O56" s="87" t="str">
        <f>'BUDGET RELATIF AU SOUTIEN'!S102</f>
        <v>Compléter LPP</v>
      </c>
      <c r="P56" s="85">
        <f>'BUDGET RELATIF AU SOUTIEN'!U102</f>
        <v>0</v>
      </c>
      <c r="Q56" s="85" t="str">
        <f>'BUDGET RELATIF AU SOUTIEN'!V102</f>
        <v>Compléter LPP</v>
      </c>
      <c r="R56" s="85" t="str">
        <f>'BUDGET RELATIF AU SOUTIEN'!W102</f>
        <v>Compléter LPP</v>
      </c>
      <c r="S56" s="89" t="e">
        <f>'BUDGET RELATIF AU SOUTIEN'!X102</f>
        <v>#VALUE!</v>
      </c>
      <c r="T56" s="90" t="e">
        <f>'BUDGET RELATIF AU SOUTIEN'!Y102</f>
        <v>#DIV/0!</v>
      </c>
      <c r="U56" s="90" t="e">
        <f>'BUDGET RELATIF AU SOUTIEN'!Z102</f>
        <v>#DIV/0!</v>
      </c>
    </row>
    <row r="57" spans="2:21" ht="30" x14ac:dyDescent="0.25">
      <c r="B57" s="81">
        <f>'INFORMATIONS GENERALES'!$M$1</f>
        <v>0</v>
      </c>
      <c r="C57" s="82">
        <f>'BUDGET RELATIF AU SOUTIEN'!$F$45</f>
        <v>0</v>
      </c>
      <c r="D57" s="86">
        <f>'BUDGET RELATIF AU SOUTIEN'!D103</f>
        <v>0</v>
      </c>
      <c r="E57" s="86">
        <f>'BUDGET RELATIF AU SOUTIEN'!E103</f>
        <v>0</v>
      </c>
      <c r="F57" s="88">
        <f>'BUDGET RELATIF AU SOUTIEN'!F103</f>
        <v>0</v>
      </c>
      <c r="G57" s="148">
        <f>'BUDGET RELATIF AU SOUTIEN'!G103</f>
        <v>0</v>
      </c>
      <c r="H57" s="82" t="str">
        <f>IF((G57-'INFORMATIONS GENERALES'!$F$1)&gt;90,"Délai respecté","HORS DELAI")</f>
        <v>HORS DELAI</v>
      </c>
      <c r="I57" s="87">
        <f>'BUDGET RELATIF AU SOUTIEN'!H103</f>
        <v>0</v>
      </c>
      <c r="J57" s="87">
        <f>'BUDGET RELATIF AU SOUTIEN'!J103</f>
        <v>0</v>
      </c>
      <c r="K57" s="85">
        <f>'BUDGET RELATIF AU SOUTIEN'!L103</f>
        <v>0</v>
      </c>
      <c r="L57" s="85">
        <f>'BUDGET RELATIF AU SOUTIEN'!M103</f>
        <v>0</v>
      </c>
      <c r="M57" s="87">
        <f>'BUDGET RELATIF AU SOUTIEN'!P103</f>
        <v>0</v>
      </c>
      <c r="N57" s="87" t="str">
        <f>'BUDGET RELATIF AU SOUTIEN'!R103</f>
        <v>Compléter LPP</v>
      </c>
      <c r="O57" s="87" t="str">
        <f>'BUDGET RELATIF AU SOUTIEN'!S103</f>
        <v>Compléter LPP</v>
      </c>
      <c r="P57" s="85">
        <f>'BUDGET RELATIF AU SOUTIEN'!U103</f>
        <v>0</v>
      </c>
      <c r="Q57" s="85" t="str">
        <f>'BUDGET RELATIF AU SOUTIEN'!V103</f>
        <v>Compléter LPP</v>
      </c>
      <c r="R57" s="85" t="str">
        <f>'BUDGET RELATIF AU SOUTIEN'!W103</f>
        <v>Compléter LPP</v>
      </c>
      <c r="S57" s="89" t="e">
        <f>'BUDGET RELATIF AU SOUTIEN'!X103</f>
        <v>#VALUE!</v>
      </c>
      <c r="T57" s="90" t="e">
        <f>'BUDGET RELATIF AU SOUTIEN'!Y103</f>
        <v>#DIV/0!</v>
      </c>
      <c r="U57" s="90" t="e">
        <f>'BUDGET RELATIF AU SOUTIEN'!Z103</f>
        <v>#DIV/0!</v>
      </c>
    </row>
    <row r="58" spans="2:21" ht="30" x14ac:dyDescent="0.25">
      <c r="B58" s="81">
        <f>'INFORMATIONS GENERALES'!$M$1</f>
        <v>0</v>
      </c>
      <c r="C58" s="82">
        <f>'BUDGET RELATIF AU SOUTIEN'!$F$45</f>
        <v>0</v>
      </c>
      <c r="D58" s="86">
        <f>'BUDGET RELATIF AU SOUTIEN'!D104</f>
        <v>0</v>
      </c>
      <c r="E58" s="86">
        <f>'BUDGET RELATIF AU SOUTIEN'!E104</f>
        <v>0</v>
      </c>
      <c r="F58" s="88">
        <f>'BUDGET RELATIF AU SOUTIEN'!F104</f>
        <v>0</v>
      </c>
      <c r="G58" s="148">
        <f>'BUDGET RELATIF AU SOUTIEN'!G104</f>
        <v>0</v>
      </c>
      <c r="H58" s="82" t="str">
        <f>IF((G58-'INFORMATIONS GENERALES'!$F$1)&gt;90,"Délai respecté","HORS DELAI")</f>
        <v>HORS DELAI</v>
      </c>
      <c r="I58" s="87">
        <f>'BUDGET RELATIF AU SOUTIEN'!H104</f>
        <v>0</v>
      </c>
      <c r="J58" s="87">
        <f>'BUDGET RELATIF AU SOUTIEN'!J104</f>
        <v>0</v>
      </c>
      <c r="K58" s="85">
        <f>'BUDGET RELATIF AU SOUTIEN'!L104</f>
        <v>0</v>
      </c>
      <c r="L58" s="85">
        <f>'BUDGET RELATIF AU SOUTIEN'!M104</f>
        <v>0</v>
      </c>
      <c r="M58" s="87">
        <f>'BUDGET RELATIF AU SOUTIEN'!P104</f>
        <v>0</v>
      </c>
      <c r="N58" s="87" t="str">
        <f>'BUDGET RELATIF AU SOUTIEN'!R104</f>
        <v>Compléter LPP</v>
      </c>
      <c r="O58" s="87" t="str">
        <f>'BUDGET RELATIF AU SOUTIEN'!S104</f>
        <v>Compléter LPP</v>
      </c>
      <c r="P58" s="85">
        <f>'BUDGET RELATIF AU SOUTIEN'!U104</f>
        <v>0</v>
      </c>
      <c r="Q58" s="85" t="str">
        <f>'BUDGET RELATIF AU SOUTIEN'!V104</f>
        <v>Compléter LPP</v>
      </c>
      <c r="R58" s="85" t="str">
        <f>'BUDGET RELATIF AU SOUTIEN'!W104</f>
        <v>Compléter LPP</v>
      </c>
      <c r="S58" s="89" t="e">
        <f>'BUDGET RELATIF AU SOUTIEN'!X104</f>
        <v>#VALUE!</v>
      </c>
      <c r="T58" s="90" t="e">
        <f>'BUDGET RELATIF AU SOUTIEN'!Y104</f>
        <v>#DIV/0!</v>
      </c>
      <c r="U58" s="90" t="e">
        <f>'BUDGET RELATIF AU SOUTIEN'!Z104</f>
        <v>#DIV/0!</v>
      </c>
    </row>
    <row r="59" spans="2:21" ht="30" x14ac:dyDescent="0.25">
      <c r="B59" s="81">
        <f>'INFORMATIONS GENERALES'!$M$1</f>
        <v>0</v>
      </c>
      <c r="C59" s="82">
        <f>'BUDGET RELATIF AU SOUTIEN'!$F$45</f>
        <v>0</v>
      </c>
      <c r="D59" s="86">
        <f>'BUDGET RELATIF AU SOUTIEN'!D105</f>
        <v>0</v>
      </c>
      <c r="E59" s="86">
        <f>'BUDGET RELATIF AU SOUTIEN'!E105</f>
        <v>0</v>
      </c>
      <c r="F59" s="88">
        <f>'BUDGET RELATIF AU SOUTIEN'!F105</f>
        <v>0</v>
      </c>
      <c r="G59" s="148">
        <f>'BUDGET RELATIF AU SOUTIEN'!G105</f>
        <v>0</v>
      </c>
      <c r="H59" s="82" t="str">
        <f>IF((G59-'INFORMATIONS GENERALES'!$F$1)&gt;90,"Délai respecté","HORS DELAI")</f>
        <v>HORS DELAI</v>
      </c>
      <c r="I59" s="87">
        <f>'BUDGET RELATIF AU SOUTIEN'!H105</f>
        <v>0</v>
      </c>
      <c r="J59" s="87">
        <f>'BUDGET RELATIF AU SOUTIEN'!J105</f>
        <v>0</v>
      </c>
      <c r="K59" s="85">
        <f>'BUDGET RELATIF AU SOUTIEN'!L105</f>
        <v>0</v>
      </c>
      <c r="L59" s="85">
        <f>'BUDGET RELATIF AU SOUTIEN'!M105</f>
        <v>0</v>
      </c>
      <c r="M59" s="87">
        <f>'BUDGET RELATIF AU SOUTIEN'!P105</f>
        <v>0</v>
      </c>
      <c r="N59" s="87" t="str">
        <f>'BUDGET RELATIF AU SOUTIEN'!R105</f>
        <v>Compléter LPP</v>
      </c>
      <c r="O59" s="87" t="str">
        <f>'BUDGET RELATIF AU SOUTIEN'!S105</f>
        <v>Compléter LPP</v>
      </c>
      <c r="P59" s="85">
        <f>'BUDGET RELATIF AU SOUTIEN'!U105</f>
        <v>0</v>
      </c>
      <c r="Q59" s="85" t="str">
        <f>'BUDGET RELATIF AU SOUTIEN'!V105</f>
        <v>Compléter LPP</v>
      </c>
      <c r="R59" s="85" t="str">
        <f>'BUDGET RELATIF AU SOUTIEN'!W105</f>
        <v>Compléter LPP</v>
      </c>
      <c r="S59" s="89" t="e">
        <f>'BUDGET RELATIF AU SOUTIEN'!X105</f>
        <v>#VALUE!</v>
      </c>
      <c r="T59" s="90" t="e">
        <f>'BUDGET RELATIF AU SOUTIEN'!Y105</f>
        <v>#DIV/0!</v>
      </c>
      <c r="U59" s="90" t="e">
        <f>'BUDGET RELATIF AU SOUTIEN'!Z105</f>
        <v>#DIV/0!</v>
      </c>
    </row>
    <row r="60" spans="2:21" ht="30" x14ac:dyDescent="0.25">
      <c r="B60" s="81">
        <f>'INFORMATIONS GENERALES'!$M$1</f>
        <v>0</v>
      </c>
      <c r="C60" s="82">
        <f>'BUDGET RELATIF AU SOUTIEN'!$F$45</f>
        <v>0</v>
      </c>
      <c r="D60" s="86">
        <f>'BUDGET RELATIF AU SOUTIEN'!D106</f>
        <v>0</v>
      </c>
      <c r="E60" s="86">
        <f>'BUDGET RELATIF AU SOUTIEN'!E106</f>
        <v>0</v>
      </c>
      <c r="F60" s="88">
        <f>'BUDGET RELATIF AU SOUTIEN'!F106</f>
        <v>0</v>
      </c>
      <c r="G60" s="148">
        <f>'BUDGET RELATIF AU SOUTIEN'!G106</f>
        <v>0</v>
      </c>
      <c r="H60" s="82" t="str">
        <f>IF((G60-'INFORMATIONS GENERALES'!$F$1)&gt;90,"Délai respecté","HORS DELAI")</f>
        <v>HORS DELAI</v>
      </c>
      <c r="I60" s="87">
        <f>'BUDGET RELATIF AU SOUTIEN'!H106</f>
        <v>0</v>
      </c>
      <c r="J60" s="87">
        <f>'BUDGET RELATIF AU SOUTIEN'!J106</f>
        <v>0</v>
      </c>
      <c r="K60" s="85">
        <f>'BUDGET RELATIF AU SOUTIEN'!L106</f>
        <v>0</v>
      </c>
      <c r="L60" s="85">
        <f>'BUDGET RELATIF AU SOUTIEN'!M106</f>
        <v>0</v>
      </c>
      <c r="M60" s="87">
        <f>'BUDGET RELATIF AU SOUTIEN'!P106</f>
        <v>0</v>
      </c>
      <c r="N60" s="87" t="str">
        <f>'BUDGET RELATIF AU SOUTIEN'!R106</f>
        <v>Compléter LPP</v>
      </c>
      <c r="O60" s="87" t="str">
        <f>'BUDGET RELATIF AU SOUTIEN'!S106</f>
        <v>Compléter LPP</v>
      </c>
      <c r="P60" s="85">
        <f>'BUDGET RELATIF AU SOUTIEN'!U106</f>
        <v>0</v>
      </c>
      <c r="Q60" s="85" t="str">
        <f>'BUDGET RELATIF AU SOUTIEN'!V106</f>
        <v>Compléter LPP</v>
      </c>
      <c r="R60" s="85" t="str">
        <f>'BUDGET RELATIF AU SOUTIEN'!W106</f>
        <v>Compléter LPP</v>
      </c>
      <c r="S60" s="89" t="e">
        <f>'BUDGET RELATIF AU SOUTIEN'!X106</f>
        <v>#VALUE!</v>
      </c>
      <c r="T60" s="90" t="e">
        <f>'BUDGET RELATIF AU SOUTIEN'!Y106</f>
        <v>#DIV/0!</v>
      </c>
      <c r="U60" s="90" t="e">
        <f>'BUDGET RELATIF AU SOUTIEN'!Z106</f>
        <v>#DIV/0!</v>
      </c>
    </row>
    <row r="61" spans="2:21" ht="30" x14ac:dyDescent="0.25">
      <c r="B61" s="81">
        <f>'INFORMATIONS GENERALES'!$M$1</f>
        <v>0</v>
      </c>
      <c r="C61" s="82">
        <f>'BUDGET RELATIF AU SOUTIEN'!$F$45</f>
        <v>0</v>
      </c>
      <c r="D61" s="86">
        <f>'BUDGET RELATIF AU SOUTIEN'!D107</f>
        <v>0</v>
      </c>
      <c r="E61" s="86">
        <f>'BUDGET RELATIF AU SOUTIEN'!E107</f>
        <v>0</v>
      </c>
      <c r="F61" s="88">
        <f>'BUDGET RELATIF AU SOUTIEN'!F107</f>
        <v>0</v>
      </c>
      <c r="G61" s="148">
        <f>'BUDGET RELATIF AU SOUTIEN'!G107</f>
        <v>0</v>
      </c>
      <c r="H61" s="82" t="str">
        <f>IF((G61-'INFORMATIONS GENERALES'!$F$1)&gt;90,"Délai respecté","HORS DELAI")</f>
        <v>HORS DELAI</v>
      </c>
      <c r="I61" s="87">
        <f>'BUDGET RELATIF AU SOUTIEN'!H107</f>
        <v>0</v>
      </c>
      <c r="J61" s="87">
        <f>'BUDGET RELATIF AU SOUTIEN'!J107</f>
        <v>0</v>
      </c>
      <c r="K61" s="85">
        <f>'BUDGET RELATIF AU SOUTIEN'!L107</f>
        <v>0</v>
      </c>
      <c r="L61" s="85">
        <f>'BUDGET RELATIF AU SOUTIEN'!M107</f>
        <v>0</v>
      </c>
      <c r="M61" s="87">
        <f>'BUDGET RELATIF AU SOUTIEN'!P107</f>
        <v>0</v>
      </c>
      <c r="N61" s="87" t="str">
        <f>'BUDGET RELATIF AU SOUTIEN'!R107</f>
        <v>Compléter LPP</v>
      </c>
      <c r="O61" s="87" t="str">
        <f>'BUDGET RELATIF AU SOUTIEN'!S107</f>
        <v>Compléter LPP</v>
      </c>
      <c r="P61" s="85">
        <f>'BUDGET RELATIF AU SOUTIEN'!U107</f>
        <v>0</v>
      </c>
      <c r="Q61" s="85" t="str">
        <f>'BUDGET RELATIF AU SOUTIEN'!V107</f>
        <v>Compléter LPP</v>
      </c>
      <c r="R61" s="85" t="str">
        <f>'BUDGET RELATIF AU SOUTIEN'!W107</f>
        <v>Compléter LPP</v>
      </c>
      <c r="S61" s="89" t="e">
        <f>'BUDGET RELATIF AU SOUTIEN'!X107</f>
        <v>#VALUE!</v>
      </c>
      <c r="T61" s="90" t="e">
        <f>'BUDGET RELATIF AU SOUTIEN'!Y107</f>
        <v>#DIV/0!</v>
      </c>
      <c r="U61" s="90" t="e">
        <f>'BUDGET RELATIF AU SOUTIEN'!Z107</f>
        <v>#DIV/0!</v>
      </c>
    </row>
    <row r="62" spans="2:21" x14ac:dyDescent="0.25">
      <c r="D62" s="86"/>
      <c r="E62" s="86"/>
      <c r="F62" s="88"/>
      <c r="I62" s="87"/>
      <c r="J62" s="87"/>
      <c r="K62" s="85"/>
      <c r="L62" s="85"/>
      <c r="M62" s="87"/>
      <c r="N62" s="87"/>
      <c r="O62" s="87"/>
      <c r="P62" s="85"/>
      <c r="Q62" s="85"/>
      <c r="R62" s="85"/>
      <c r="S62" s="89"/>
      <c r="T62" s="90"/>
      <c r="U62" s="90"/>
    </row>
    <row r="63" spans="2:21" x14ac:dyDescent="0.25">
      <c r="D63" s="86"/>
      <c r="E63" s="86"/>
      <c r="F63" s="88"/>
      <c r="I63" s="87"/>
      <c r="J63" s="87"/>
      <c r="K63" s="85"/>
      <c r="L63" s="85"/>
      <c r="M63" s="87"/>
      <c r="N63" s="87"/>
      <c r="O63" s="87"/>
      <c r="P63" s="85"/>
      <c r="Q63" s="85"/>
      <c r="R63" s="85"/>
      <c r="S63" s="89"/>
      <c r="T63" s="90"/>
      <c r="U63" s="90"/>
    </row>
    <row r="64" spans="2:21" x14ac:dyDescent="0.25">
      <c r="D64" s="86"/>
      <c r="E64" s="86"/>
      <c r="F64" s="88"/>
      <c r="I64" s="87"/>
      <c r="J64" s="87"/>
      <c r="K64" s="85"/>
      <c r="L64" s="85"/>
      <c r="M64" s="87"/>
      <c r="N64" s="87"/>
      <c r="O64" s="87"/>
      <c r="P64" s="85"/>
      <c r="Q64" s="85"/>
      <c r="R64" s="85"/>
      <c r="S64" s="89"/>
      <c r="T64" s="90"/>
      <c r="U64" s="90"/>
    </row>
    <row r="65" spans="4:21" x14ac:dyDescent="0.25">
      <c r="D65" s="86"/>
      <c r="E65" s="86"/>
      <c r="F65" s="88"/>
      <c r="I65" s="87"/>
      <c r="J65" s="87"/>
      <c r="K65" s="85"/>
      <c r="L65" s="85"/>
      <c r="M65" s="87"/>
      <c r="N65" s="87"/>
      <c r="O65" s="87"/>
      <c r="P65" s="85"/>
      <c r="Q65" s="85"/>
      <c r="R65" s="85"/>
      <c r="S65" s="89"/>
      <c r="T65" s="90"/>
      <c r="U65" s="90"/>
    </row>
    <row r="66" spans="4:21" x14ac:dyDescent="0.25">
      <c r="D66" s="86"/>
      <c r="E66" s="86"/>
      <c r="F66" s="88"/>
      <c r="I66" s="87"/>
      <c r="J66" s="87"/>
      <c r="K66" s="85"/>
      <c r="L66" s="85"/>
      <c r="M66" s="87"/>
      <c r="N66" s="87"/>
      <c r="O66" s="87"/>
      <c r="P66" s="85"/>
      <c r="Q66" s="85"/>
      <c r="R66" s="85"/>
      <c r="S66" s="89"/>
      <c r="T66" s="90"/>
      <c r="U66" s="90"/>
    </row>
    <row r="67" spans="4:21" x14ac:dyDescent="0.25">
      <c r="D67" s="86"/>
      <c r="E67" s="86"/>
      <c r="F67" s="88"/>
      <c r="I67" s="87"/>
      <c r="J67" s="87"/>
      <c r="K67" s="85"/>
      <c r="L67" s="85"/>
      <c r="M67" s="87"/>
      <c r="N67" s="87"/>
      <c r="O67" s="87"/>
      <c r="P67" s="85"/>
      <c r="Q67" s="85"/>
      <c r="R67" s="85"/>
      <c r="S67" s="89"/>
      <c r="T67" s="90"/>
      <c r="U67" s="90"/>
    </row>
    <row r="68" spans="4:21" x14ac:dyDescent="0.25">
      <c r="D68" s="86"/>
      <c r="E68" s="86"/>
      <c r="F68" s="88"/>
      <c r="I68" s="87"/>
      <c r="J68" s="87"/>
      <c r="K68" s="85"/>
      <c r="L68" s="85"/>
      <c r="M68" s="87"/>
      <c r="N68" s="87"/>
      <c r="O68" s="87"/>
      <c r="P68" s="85"/>
      <c r="Q68" s="85"/>
      <c r="R68" s="85"/>
      <c r="S68" s="89"/>
      <c r="T68" s="90"/>
      <c r="U68" s="90"/>
    </row>
    <row r="69" spans="4:21" x14ac:dyDescent="0.25">
      <c r="D69" s="86"/>
      <c r="E69" s="86"/>
      <c r="F69" s="88"/>
      <c r="I69" s="87"/>
      <c r="J69" s="87"/>
      <c r="K69" s="85"/>
      <c r="L69" s="85"/>
      <c r="M69" s="87"/>
      <c r="N69" s="87"/>
      <c r="O69" s="87"/>
      <c r="P69" s="85"/>
      <c r="Q69" s="85"/>
      <c r="R69" s="85"/>
      <c r="S69" s="89"/>
      <c r="T69" s="90"/>
      <c r="U69" s="90"/>
    </row>
    <row r="70" spans="4:21" x14ac:dyDescent="0.25">
      <c r="D70" s="86"/>
      <c r="E70" s="86"/>
      <c r="F70" s="88"/>
      <c r="I70" s="87"/>
      <c r="J70" s="87"/>
      <c r="K70" s="85"/>
      <c r="L70" s="85"/>
      <c r="M70" s="87"/>
      <c r="N70" s="87"/>
      <c r="O70" s="87"/>
      <c r="P70" s="85"/>
      <c r="Q70" s="85"/>
      <c r="R70" s="85"/>
      <c r="S70" s="89"/>
      <c r="T70" s="90"/>
      <c r="U70" s="90"/>
    </row>
    <row r="71" spans="4:21" x14ac:dyDescent="0.25">
      <c r="D71" s="86"/>
      <c r="E71" s="86"/>
      <c r="F71" s="88"/>
      <c r="I71" s="87"/>
      <c r="J71" s="87"/>
      <c r="K71" s="85"/>
      <c r="L71" s="85"/>
      <c r="M71" s="87"/>
      <c r="N71" s="87"/>
      <c r="O71" s="87"/>
      <c r="P71" s="85"/>
      <c r="Q71" s="85"/>
      <c r="R71" s="85"/>
      <c r="S71" s="89"/>
      <c r="T71" s="90"/>
      <c r="U71" s="90"/>
    </row>
    <row r="72" spans="4:21" x14ac:dyDescent="0.25">
      <c r="D72" s="86"/>
      <c r="E72" s="86"/>
      <c r="F72" s="88"/>
      <c r="I72" s="87"/>
      <c r="J72" s="87"/>
      <c r="K72" s="85"/>
      <c r="L72" s="85"/>
      <c r="M72" s="87"/>
      <c r="N72" s="87"/>
      <c r="O72" s="87"/>
      <c r="P72" s="85"/>
      <c r="Q72" s="85"/>
      <c r="R72" s="85"/>
      <c r="S72" s="89"/>
      <c r="T72" s="90"/>
      <c r="U72" s="90"/>
    </row>
    <row r="73" spans="4:21" x14ac:dyDescent="0.25">
      <c r="D73" s="86"/>
      <c r="E73" s="86"/>
      <c r="F73" s="88"/>
      <c r="I73" s="87"/>
      <c r="J73" s="87"/>
      <c r="K73" s="85"/>
      <c r="L73" s="85"/>
      <c r="M73" s="87"/>
      <c r="N73" s="87"/>
      <c r="O73" s="87"/>
      <c r="P73" s="85"/>
      <c r="Q73" s="85"/>
      <c r="R73" s="85"/>
      <c r="S73" s="89"/>
      <c r="T73" s="90"/>
      <c r="U73" s="90"/>
    </row>
    <row r="74" spans="4:21" x14ac:dyDescent="0.25">
      <c r="D74" s="86"/>
      <c r="E74" s="86"/>
      <c r="F74" s="88"/>
      <c r="I74" s="87"/>
      <c r="J74" s="87"/>
      <c r="K74" s="85"/>
      <c r="L74" s="85"/>
      <c r="M74" s="87"/>
      <c r="N74" s="87"/>
      <c r="O74" s="87"/>
      <c r="P74" s="85"/>
      <c r="Q74" s="85"/>
      <c r="R74" s="85"/>
      <c r="S74" s="89"/>
      <c r="T74" s="90"/>
      <c r="U74" s="90"/>
    </row>
    <row r="75" spans="4:21" x14ac:dyDescent="0.25">
      <c r="D75" s="86"/>
      <c r="E75" s="86"/>
      <c r="F75" s="88"/>
      <c r="I75" s="87"/>
      <c r="J75" s="87"/>
      <c r="K75" s="85"/>
      <c r="L75" s="85"/>
      <c r="M75" s="87"/>
      <c r="N75" s="87"/>
      <c r="O75" s="87"/>
      <c r="P75" s="85"/>
      <c r="Q75" s="85"/>
      <c r="R75" s="85"/>
      <c r="S75" s="89"/>
      <c r="T75" s="90"/>
      <c r="U75" s="90"/>
    </row>
    <row r="76" spans="4:21" x14ac:dyDescent="0.25">
      <c r="D76" s="86"/>
      <c r="E76" s="86"/>
      <c r="F76" s="88"/>
      <c r="I76" s="87"/>
      <c r="J76" s="87"/>
      <c r="K76" s="85"/>
      <c r="L76" s="85"/>
      <c r="M76" s="87"/>
      <c r="N76" s="87"/>
      <c r="O76" s="87"/>
      <c r="P76" s="85"/>
      <c r="Q76" s="85"/>
      <c r="R76" s="85"/>
      <c r="S76" s="89"/>
      <c r="T76" s="90"/>
      <c r="U76" s="90"/>
    </row>
    <row r="77" spans="4:21" x14ac:dyDescent="0.25">
      <c r="D77" s="86"/>
      <c r="E77" s="86"/>
      <c r="F77" s="88"/>
      <c r="I77" s="87"/>
      <c r="J77" s="87"/>
      <c r="K77" s="85"/>
      <c r="L77" s="85"/>
      <c r="M77" s="87"/>
      <c r="N77" s="87"/>
      <c r="O77" s="87"/>
      <c r="P77" s="85"/>
      <c r="Q77" s="85"/>
      <c r="R77" s="85"/>
      <c r="S77" s="89"/>
      <c r="T77" s="90"/>
      <c r="U77" s="90"/>
    </row>
    <row r="78" spans="4:21" x14ac:dyDescent="0.25">
      <c r="D78" s="86"/>
      <c r="E78" s="86"/>
      <c r="F78" s="88"/>
      <c r="I78" s="87"/>
      <c r="J78" s="87"/>
      <c r="K78" s="85"/>
      <c r="L78" s="85"/>
      <c r="M78" s="87"/>
      <c r="N78" s="87"/>
      <c r="O78" s="87"/>
      <c r="P78" s="85"/>
      <c r="Q78" s="85"/>
      <c r="R78" s="85"/>
      <c r="S78" s="89"/>
      <c r="T78" s="90"/>
      <c r="U78" s="90"/>
    </row>
    <row r="79" spans="4:21" x14ac:dyDescent="0.25">
      <c r="D79" s="86"/>
      <c r="E79" s="86"/>
      <c r="F79" s="88"/>
      <c r="I79" s="87"/>
      <c r="J79" s="87"/>
      <c r="K79" s="85"/>
      <c r="L79" s="85"/>
      <c r="M79" s="87"/>
      <c r="N79" s="87"/>
      <c r="O79" s="87"/>
      <c r="P79" s="85"/>
      <c r="Q79" s="85"/>
      <c r="R79" s="85"/>
      <c r="S79" s="89"/>
      <c r="T79" s="90"/>
      <c r="U79" s="90"/>
    </row>
    <row r="80" spans="4:21" x14ac:dyDescent="0.25">
      <c r="D80" s="86"/>
      <c r="E80" s="86"/>
      <c r="F80" s="88"/>
      <c r="I80" s="87"/>
      <c r="J80" s="87"/>
      <c r="K80" s="85"/>
      <c r="L80" s="85"/>
      <c r="M80" s="87"/>
      <c r="N80" s="87"/>
      <c r="O80" s="87"/>
      <c r="P80" s="85"/>
      <c r="Q80" s="85"/>
      <c r="R80" s="85"/>
      <c r="S80" s="89"/>
      <c r="T80" s="90"/>
      <c r="U80" s="90"/>
    </row>
    <row r="81" spans="4:21" x14ac:dyDescent="0.25">
      <c r="D81" s="86"/>
      <c r="E81" s="86"/>
      <c r="F81" s="88"/>
      <c r="I81" s="87"/>
      <c r="J81" s="87"/>
      <c r="K81" s="85"/>
      <c r="L81" s="85"/>
      <c r="M81" s="87"/>
      <c r="N81" s="87"/>
      <c r="O81" s="87"/>
      <c r="P81" s="85"/>
      <c r="Q81" s="85"/>
      <c r="R81" s="85"/>
      <c r="S81" s="89"/>
      <c r="T81" s="90"/>
      <c r="U81" s="90"/>
    </row>
    <row r="82" spans="4:21" x14ac:dyDescent="0.25">
      <c r="D82" s="86"/>
      <c r="E82" s="86"/>
      <c r="F82" s="88"/>
      <c r="I82" s="87"/>
      <c r="J82" s="87"/>
      <c r="K82" s="85"/>
      <c r="L82" s="85"/>
      <c r="M82" s="87"/>
      <c r="N82" s="87"/>
      <c r="O82" s="87"/>
      <c r="P82" s="85"/>
      <c r="Q82" s="85"/>
      <c r="R82" s="85"/>
      <c r="S82" s="89"/>
      <c r="T82" s="90"/>
      <c r="U82" s="90"/>
    </row>
    <row r="83" spans="4:21" x14ac:dyDescent="0.25">
      <c r="D83" s="86"/>
      <c r="E83" s="86"/>
      <c r="F83" s="88"/>
      <c r="I83" s="87"/>
      <c r="J83" s="87"/>
      <c r="K83" s="85"/>
      <c r="L83" s="85"/>
      <c r="M83" s="87"/>
      <c r="N83" s="87"/>
      <c r="O83" s="87"/>
      <c r="P83" s="85"/>
      <c r="Q83" s="85"/>
      <c r="R83" s="85"/>
      <c r="S83" s="89"/>
      <c r="T83" s="90"/>
      <c r="U83" s="90"/>
    </row>
    <row r="84" spans="4:21" x14ac:dyDescent="0.25">
      <c r="D84" s="86"/>
      <c r="E84" s="86"/>
      <c r="F84" s="88"/>
      <c r="I84" s="87"/>
      <c r="J84" s="87"/>
      <c r="K84" s="85"/>
      <c r="L84" s="85"/>
      <c r="M84" s="87"/>
      <c r="N84" s="87"/>
      <c r="O84" s="87"/>
      <c r="P84" s="85"/>
      <c r="Q84" s="85"/>
      <c r="R84" s="85"/>
      <c r="S84" s="89"/>
      <c r="T84" s="90"/>
      <c r="U84" s="90"/>
    </row>
    <row r="85" spans="4:21" x14ac:dyDescent="0.25">
      <c r="D85" s="86"/>
      <c r="E85" s="86"/>
      <c r="F85" s="88"/>
      <c r="I85" s="87"/>
      <c r="J85" s="87"/>
      <c r="K85" s="85"/>
      <c r="L85" s="85"/>
      <c r="M85" s="87"/>
      <c r="N85" s="87"/>
      <c r="O85" s="87"/>
      <c r="P85" s="85"/>
      <c r="Q85" s="85"/>
      <c r="R85" s="85"/>
      <c r="S85" s="89"/>
      <c r="T85" s="90"/>
      <c r="U85" s="90"/>
    </row>
    <row r="86" spans="4:21" x14ac:dyDescent="0.25">
      <c r="D86" s="86"/>
      <c r="E86" s="86"/>
      <c r="F86" s="88"/>
      <c r="I86" s="87"/>
      <c r="J86" s="87"/>
      <c r="K86" s="85"/>
      <c r="L86" s="85"/>
      <c r="M86" s="87"/>
      <c r="N86" s="87"/>
      <c r="O86" s="87"/>
      <c r="P86" s="85"/>
      <c r="Q86" s="85"/>
      <c r="R86" s="85"/>
      <c r="S86" s="89"/>
      <c r="T86" s="90"/>
      <c r="U86" s="90"/>
    </row>
    <row r="87" spans="4:21" x14ac:dyDescent="0.25">
      <c r="D87" s="86"/>
      <c r="E87" s="86"/>
      <c r="F87" s="88"/>
      <c r="I87" s="87"/>
      <c r="J87" s="87"/>
      <c r="K87" s="85"/>
      <c r="L87" s="85"/>
      <c r="M87" s="87"/>
      <c r="N87" s="87"/>
      <c r="O87" s="87"/>
      <c r="P87" s="85"/>
      <c r="Q87" s="85"/>
      <c r="R87" s="85"/>
      <c r="S87" s="89"/>
      <c r="T87" s="90"/>
      <c r="U87" s="90"/>
    </row>
    <row r="88" spans="4:21" x14ac:dyDescent="0.25">
      <c r="D88" s="86"/>
      <c r="E88" s="86"/>
      <c r="F88" s="88"/>
      <c r="I88" s="87"/>
      <c r="J88" s="87"/>
      <c r="K88" s="85"/>
      <c r="L88" s="85"/>
      <c r="M88" s="87"/>
      <c r="N88" s="87"/>
      <c r="O88" s="87"/>
      <c r="P88" s="85"/>
      <c r="Q88" s="85"/>
      <c r="R88" s="85"/>
      <c r="S88" s="89"/>
      <c r="T88" s="90"/>
      <c r="U88" s="90"/>
    </row>
    <row r="89" spans="4:21" x14ac:dyDescent="0.25">
      <c r="D89" s="86"/>
      <c r="E89" s="86"/>
      <c r="F89" s="88"/>
      <c r="I89" s="87"/>
      <c r="J89" s="87"/>
      <c r="K89" s="85"/>
      <c r="L89" s="85"/>
      <c r="M89" s="87"/>
      <c r="N89" s="87"/>
      <c r="O89" s="87"/>
      <c r="P89" s="85"/>
      <c r="Q89" s="85"/>
      <c r="R89" s="85"/>
      <c r="S89" s="89"/>
      <c r="T89" s="90"/>
      <c r="U89" s="90"/>
    </row>
    <row r="90" spans="4:21" x14ac:dyDescent="0.25">
      <c r="D90" s="86"/>
      <c r="E90" s="86"/>
      <c r="F90" s="88"/>
      <c r="I90" s="87"/>
      <c r="J90" s="87"/>
      <c r="K90" s="85"/>
      <c r="L90" s="85"/>
      <c r="M90" s="87"/>
      <c r="N90" s="87"/>
      <c r="O90" s="87"/>
      <c r="P90" s="85"/>
      <c r="Q90" s="85"/>
      <c r="R90" s="85"/>
      <c r="S90" s="89"/>
      <c r="T90" s="90"/>
      <c r="U90" s="9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BA8C6-A23C-4E33-AF16-253F4A44E191}">
  <dimension ref="A1:C2"/>
  <sheetViews>
    <sheetView zoomScale="70" zoomScaleNormal="70" workbookViewId="0">
      <selection activeCell="D22" sqref="D22"/>
    </sheetView>
  </sheetViews>
  <sheetFormatPr baseColWidth="10" defaultColWidth="16.5703125" defaultRowHeight="15" x14ac:dyDescent="0.25"/>
  <cols>
    <col min="1" max="2" width="16.5703125" style="81"/>
    <col min="3" max="3" width="16.5703125" style="82"/>
    <col min="4" max="16384" width="16.5703125" style="81"/>
  </cols>
  <sheetData>
    <row r="1" spans="1:3" customFormat="1" ht="30" customHeight="1" x14ac:dyDescent="0.25">
      <c r="A1" s="115" t="s">
        <v>172</v>
      </c>
      <c r="B1" s="115" t="s">
        <v>173</v>
      </c>
      <c r="C1" s="126" t="s">
        <v>299</v>
      </c>
    </row>
    <row r="2" spans="1:3" x14ac:dyDescent="0.25">
      <c r="B2" s="81">
        <f>'INFORMATIONS GENERALES'!$M$1</f>
        <v>0</v>
      </c>
      <c r="C2" s="86">
        <f>MOTIVATIONS!C19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45288-4634-42B2-9795-A6C7041811B8}">
  <dimension ref="A1:O13"/>
  <sheetViews>
    <sheetView zoomScale="70" zoomScaleNormal="70" workbookViewId="0">
      <selection activeCell="D22" sqref="D22"/>
    </sheetView>
  </sheetViews>
  <sheetFormatPr baseColWidth="10" defaultColWidth="16.5703125" defaultRowHeight="15" x14ac:dyDescent="0.25"/>
  <cols>
    <col min="1" max="8" width="16.5703125" style="81"/>
    <col min="9" max="11" width="16.5703125" style="82"/>
    <col min="12" max="16384" width="16.5703125" style="81"/>
  </cols>
  <sheetData>
    <row r="1" spans="1:15" s="95" customFormat="1" ht="30" customHeight="1" thickBot="1" x14ac:dyDescent="0.3">
      <c r="A1" s="95" t="s">
        <v>172</v>
      </c>
      <c r="B1" s="95" t="s">
        <v>173</v>
      </c>
      <c r="C1" s="98" t="s">
        <v>144</v>
      </c>
      <c r="D1" s="100" t="s">
        <v>280</v>
      </c>
      <c r="E1" s="100" t="s">
        <v>169</v>
      </c>
      <c r="F1" s="100" t="s">
        <v>161</v>
      </c>
      <c r="G1" s="94" t="s">
        <v>155</v>
      </c>
      <c r="H1" s="94" t="s">
        <v>156</v>
      </c>
      <c r="I1" s="92" t="s">
        <v>157</v>
      </c>
      <c r="J1" s="92" t="s">
        <v>281</v>
      </c>
      <c r="K1" s="92" t="s">
        <v>158</v>
      </c>
      <c r="L1" s="91" t="s">
        <v>282</v>
      </c>
      <c r="M1" s="91" t="s">
        <v>162</v>
      </c>
      <c r="N1" s="91" t="s">
        <v>163</v>
      </c>
      <c r="O1" s="93" t="s">
        <v>159</v>
      </c>
    </row>
    <row r="2" spans="1:15" ht="30" x14ac:dyDescent="0.25">
      <c r="B2" s="81">
        <f>'INFORMATIONS GENERALES'!$M$1</f>
        <v>0</v>
      </c>
      <c r="C2" s="99">
        <f>'BUDGET RELATIF AU SOUTIEN'!$F$110</f>
        <v>0</v>
      </c>
      <c r="D2" s="84">
        <f>'BUDGET RELATIF AU SOUTIEN'!D113</f>
        <v>0</v>
      </c>
      <c r="E2" s="84">
        <f>'BUDGET RELATIF AU SOUTIEN'!E113</f>
        <v>0</v>
      </c>
      <c r="F2" s="84">
        <f>'BUDGET RELATIF AU SOUTIEN'!F113</f>
        <v>0</v>
      </c>
      <c r="G2" s="85">
        <f>'BUDGET RELATIF AU SOUTIEN'!H113</f>
        <v>0</v>
      </c>
      <c r="H2" s="85">
        <f>'BUDGET RELATIF AU SOUTIEN'!J113</f>
        <v>0</v>
      </c>
      <c r="I2" s="87">
        <f>'BUDGET RELATIF AU SOUTIEN'!P113</f>
        <v>0</v>
      </c>
      <c r="J2" s="87" t="str">
        <f>'BUDGET RELATIF AU SOUTIEN'!R113</f>
        <v>Compléter LPP</v>
      </c>
      <c r="K2" s="87" t="str">
        <f>'BUDGET RELATIF AU SOUTIEN'!S113</f>
        <v>Compléter LPP</v>
      </c>
      <c r="L2" s="85">
        <f>'BUDGET RELATIF AU SOUTIEN'!U113</f>
        <v>0</v>
      </c>
      <c r="M2" s="85" t="str">
        <f>'BUDGET RELATIF AU SOUTIEN'!V113</f>
        <v>Compléter LPP</v>
      </c>
      <c r="N2" s="85" t="str">
        <f>'BUDGET RELATIF AU SOUTIEN'!W113</f>
        <v>Compléter LPP</v>
      </c>
      <c r="O2" s="89" t="e">
        <f>'BUDGET RELATIF AU SOUTIEN'!X113</f>
        <v>#VALUE!</v>
      </c>
    </row>
    <row r="3" spans="1:15" ht="30" x14ac:dyDescent="0.25">
      <c r="B3" s="81">
        <f>'INFORMATIONS GENERALES'!$M$1</f>
        <v>0</v>
      </c>
      <c r="C3" s="99">
        <f>'BUDGET RELATIF AU SOUTIEN'!$F$110</f>
        <v>0</v>
      </c>
      <c r="D3" s="84">
        <f>'BUDGET RELATIF AU SOUTIEN'!D114</f>
        <v>0</v>
      </c>
      <c r="E3" s="84">
        <f>'BUDGET RELATIF AU SOUTIEN'!E114</f>
        <v>0</v>
      </c>
      <c r="F3" s="84">
        <f>'BUDGET RELATIF AU SOUTIEN'!F114</f>
        <v>0</v>
      </c>
      <c r="G3" s="85">
        <f>'BUDGET RELATIF AU SOUTIEN'!H114</f>
        <v>0</v>
      </c>
      <c r="H3" s="85">
        <f>'BUDGET RELATIF AU SOUTIEN'!J114</f>
        <v>0</v>
      </c>
      <c r="I3" s="87">
        <f>'BUDGET RELATIF AU SOUTIEN'!P114</f>
        <v>0</v>
      </c>
      <c r="J3" s="87" t="str">
        <f>'BUDGET RELATIF AU SOUTIEN'!R114</f>
        <v>Compléter LPP</v>
      </c>
      <c r="K3" s="87" t="str">
        <f>'BUDGET RELATIF AU SOUTIEN'!S114</f>
        <v>Compléter LPP</v>
      </c>
      <c r="L3" s="85">
        <f>'BUDGET RELATIF AU SOUTIEN'!U114</f>
        <v>0</v>
      </c>
      <c r="M3" s="85" t="str">
        <f>'BUDGET RELATIF AU SOUTIEN'!V114</f>
        <v>Compléter LPP</v>
      </c>
      <c r="N3" s="85" t="str">
        <f>'BUDGET RELATIF AU SOUTIEN'!W114</f>
        <v>Compléter LPP</v>
      </c>
      <c r="O3" s="89" t="e">
        <f>'BUDGET RELATIF AU SOUTIEN'!X114</f>
        <v>#VALUE!</v>
      </c>
    </row>
    <row r="4" spans="1:15" ht="30" x14ac:dyDescent="0.25">
      <c r="B4" s="81">
        <f>'INFORMATIONS GENERALES'!$M$1</f>
        <v>0</v>
      </c>
      <c r="C4" s="99">
        <f>'BUDGET RELATIF AU SOUTIEN'!$F$110</f>
        <v>0</v>
      </c>
      <c r="D4" s="84">
        <f>'BUDGET RELATIF AU SOUTIEN'!D115</f>
        <v>0</v>
      </c>
      <c r="E4" s="84">
        <f>'BUDGET RELATIF AU SOUTIEN'!E115</f>
        <v>0</v>
      </c>
      <c r="F4" s="84">
        <f>'BUDGET RELATIF AU SOUTIEN'!F115</f>
        <v>0</v>
      </c>
      <c r="G4" s="85">
        <f>'BUDGET RELATIF AU SOUTIEN'!H115</f>
        <v>0</v>
      </c>
      <c r="H4" s="85">
        <f>'BUDGET RELATIF AU SOUTIEN'!J115</f>
        <v>0</v>
      </c>
      <c r="I4" s="87">
        <f>'BUDGET RELATIF AU SOUTIEN'!P115</f>
        <v>0</v>
      </c>
      <c r="J4" s="87" t="str">
        <f>'BUDGET RELATIF AU SOUTIEN'!R115</f>
        <v>Compléter LPP</v>
      </c>
      <c r="K4" s="87" t="str">
        <f>'BUDGET RELATIF AU SOUTIEN'!S115</f>
        <v>Compléter LPP</v>
      </c>
      <c r="L4" s="85">
        <f>'BUDGET RELATIF AU SOUTIEN'!U115</f>
        <v>0</v>
      </c>
      <c r="M4" s="85" t="str">
        <f>'BUDGET RELATIF AU SOUTIEN'!V115</f>
        <v>Compléter LPP</v>
      </c>
      <c r="N4" s="85" t="str">
        <f>'BUDGET RELATIF AU SOUTIEN'!W115</f>
        <v>Compléter LPP</v>
      </c>
      <c r="O4" s="89" t="e">
        <f>'BUDGET RELATIF AU SOUTIEN'!X115</f>
        <v>#VALUE!</v>
      </c>
    </row>
    <row r="5" spans="1:15" ht="30" x14ac:dyDescent="0.25">
      <c r="B5" s="81">
        <f>'INFORMATIONS GENERALES'!$M$1</f>
        <v>0</v>
      </c>
      <c r="C5" s="99">
        <f>'BUDGET RELATIF AU SOUTIEN'!$F$110</f>
        <v>0</v>
      </c>
      <c r="D5" s="84">
        <f>'BUDGET RELATIF AU SOUTIEN'!D116</f>
        <v>0</v>
      </c>
      <c r="E5" s="84">
        <f>'BUDGET RELATIF AU SOUTIEN'!E116</f>
        <v>0</v>
      </c>
      <c r="F5" s="84">
        <f>'BUDGET RELATIF AU SOUTIEN'!F116</f>
        <v>0</v>
      </c>
      <c r="G5" s="85">
        <f>'BUDGET RELATIF AU SOUTIEN'!H116</f>
        <v>0</v>
      </c>
      <c r="H5" s="85">
        <f>'BUDGET RELATIF AU SOUTIEN'!J116</f>
        <v>0</v>
      </c>
      <c r="I5" s="87">
        <f>'BUDGET RELATIF AU SOUTIEN'!P116</f>
        <v>0</v>
      </c>
      <c r="J5" s="87" t="str">
        <f>'BUDGET RELATIF AU SOUTIEN'!R116</f>
        <v>Compléter LPP</v>
      </c>
      <c r="K5" s="87" t="str">
        <f>'BUDGET RELATIF AU SOUTIEN'!S116</f>
        <v>Compléter LPP</v>
      </c>
      <c r="L5" s="85">
        <f>'BUDGET RELATIF AU SOUTIEN'!U116</f>
        <v>0</v>
      </c>
      <c r="M5" s="85" t="str">
        <f>'BUDGET RELATIF AU SOUTIEN'!V116</f>
        <v>Compléter LPP</v>
      </c>
      <c r="N5" s="85" t="str">
        <f>'BUDGET RELATIF AU SOUTIEN'!W116</f>
        <v>Compléter LPP</v>
      </c>
      <c r="O5" s="89" t="e">
        <f>'BUDGET RELATIF AU SOUTIEN'!X116</f>
        <v>#VALUE!</v>
      </c>
    </row>
    <row r="6" spans="1:15" ht="30" x14ac:dyDescent="0.25">
      <c r="B6" s="81">
        <f>'INFORMATIONS GENERALES'!$M$1</f>
        <v>0</v>
      </c>
      <c r="C6" s="99">
        <f>'BUDGET RELATIF AU SOUTIEN'!$F$110</f>
        <v>0</v>
      </c>
      <c r="D6" s="84">
        <f>'BUDGET RELATIF AU SOUTIEN'!D117</f>
        <v>0</v>
      </c>
      <c r="E6" s="84">
        <f>'BUDGET RELATIF AU SOUTIEN'!E117</f>
        <v>0</v>
      </c>
      <c r="F6" s="84">
        <f>'BUDGET RELATIF AU SOUTIEN'!F117</f>
        <v>0</v>
      </c>
      <c r="G6" s="85">
        <f>'BUDGET RELATIF AU SOUTIEN'!H117</f>
        <v>0</v>
      </c>
      <c r="H6" s="85">
        <f>'BUDGET RELATIF AU SOUTIEN'!J117</f>
        <v>0</v>
      </c>
      <c r="I6" s="87">
        <f>'BUDGET RELATIF AU SOUTIEN'!P117</f>
        <v>0</v>
      </c>
      <c r="J6" s="87" t="str">
        <f>'BUDGET RELATIF AU SOUTIEN'!R117</f>
        <v>Compléter LPP</v>
      </c>
      <c r="K6" s="87" t="str">
        <f>'BUDGET RELATIF AU SOUTIEN'!S117</f>
        <v>Compléter LPP</v>
      </c>
      <c r="L6" s="85">
        <f>'BUDGET RELATIF AU SOUTIEN'!U117</f>
        <v>0</v>
      </c>
      <c r="M6" s="85" t="str">
        <f>'BUDGET RELATIF AU SOUTIEN'!V117</f>
        <v>Compléter LPP</v>
      </c>
      <c r="N6" s="85" t="str">
        <f>'BUDGET RELATIF AU SOUTIEN'!W117</f>
        <v>Compléter LPP</v>
      </c>
      <c r="O6" s="89" t="e">
        <f>'BUDGET RELATIF AU SOUTIEN'!X117</f>
        <v>#VALUE!</v>
      </c>
    </row>
    <row r="7" spans="1:15" ht="30" x14ac:dyDescent="0.25">
      <c r="B7" s="81">
        <f>'INFORMATIONS GENERALES'!$M$1</f>
        <v>0</v>
      </c>
      <c r="C7" s="99">
        <f>'BUDGET RELATIF AU SOUTIEN'!$F$110</f>
        <v>0</v>
      </c>
      <c r="D7" s="84">
        <f>'BUDGET RELATIF AU SOUTIEN'!D118</f>
        <v>0</v>
      </c>
      <c r="E7" s="84">
        <f>'BUDGET RELATIF AU SOUTIEN'!E118</f>
        <v>0</v>
      </c>
      <c r="F7" s="84">
        <f>'BUDGET RELATIF AU SOUTIEN'!F118</f>
        <v>0</v>
      </c>
      <c r="G7" s="85">
        <f>'BUDGET RELATIF AU SOUTIEN'!H118</f>
        <v>0</v>
      </c>
      <c r="H7" s="85">
        <f>'BUDGET RELATIF AU SOUTIEN'!J118</f>
        <v>0</v>
      </c>
      <c r="I7" s="87">
        <f>'BUDGET RELATIF AU SOUTIEN'!P118</f>
        <v>0</v>
      </c>
      <c r="J7" s="87" t="str">
        <f>'BUDGET RELATIF AU SOUTIEN'!R118</f>
        <v>Compléter LPP</v>
      </c>
      <c r="K7" s="87" t="str">
        <f>'BUDGET RELATIF AU SOUTIEN'!S118</f>
        <v>Compléter LPP</v>
      </c>
      <c r="L7" s="85">
        <f>'BUDGET RELATIF AU SOUTIEN'!U118</f>
        <v>0</v>
      </c>
      <c r="M7" s="85" t="str">
        <f>'BUDGET RELATIF AU SOUTIEN'!V118</f>
        <v>Compléter LPP</v>
      </c>
      <c r="N7" s="85" t="str">
        <f>'BUDGET RELATIF AU SOUTIEN'!W118</f>
        <v>Compléter LPP</v>
      </c>
      <c r="O7" s="89" t="e">
        <f>'BUDGET RELATIF AU SOUTIEN'!X118</f>
        <v>#VALUE!</v>
      </c>
    </row>
    <row r="8" spans="1:15" ht="30" x14ac:dyDescent="0.25">
      <c r="B8" s="81">
        <f>'INFORMATIONS GENERALES'!$M$1</f>
        <v>0</v>
      </c>
      <c r="C8" s="99">
        <f>'BUDGET RELATIF AU SOUTIEN'!$F$110</f>
        <v>0</v>
      </c>
      <c r="D8" s="84">
        <f>'BUDGET RELATIF AU SOUTIEN'!D119</f>
        <v>0</v>
      </c>
      <c r="E8" s="84">
        <f>'BUDGET RELATIF AU SOUTIEN'!E119</f>
        <v>0</v>
      </c>
      <c r="F8" s="84">
        <f>'BUDGET RELATIF AU SOUTIEN'!F119</f>
        <v>0</v>
      </c>
      <c r="G8" s="85">
        <f>'BUDGET RELATIF AU SOUTIEN'!H119</f>
        <v>0</v>
      </c>
      <c r="H8" s="85">
        <f>'BUDGET RELATIF AU SOUTIEN'!J119</f>
        <v>0</v>
      </c>
      <c r="I8" s="87">
        <f>'BUDGET RELATIF AU SOUTIEN'!P119</f>
        <v>0</v>
      </c>
      <c r="J8" s="87" t="str">
        <f>'BUDGET RELATIF AU SOUTIEN'!R119</f>
        <v>Compléter LPP</v>
      </c>
      <c r="K8" s="87" t="str">
        <f>'BUDGET RELATIF AU SOUTIEN'!S119</f>
        <v>Compléter LPP</v>
      </c>
      <c r="L8" s="85">
        <f>'BUDGET RELATIF AU SOUTIEN'!U119</f>
        <v>0</v>
      </c>
      <c r="M8" s="85" t="str">
        <f>'BUDGET RELATIF AU SOUTIEN'!V119</f>
        <v>Compléter LPP</v>
      </c>
      <c r="N8" s="85" t="str">
        <f>'BUDGET RELATIF AU SOUTIEN'!W119</f>
        <v>Compléter LPP</v>
      </c>
      <c r="O8" s="89" t="e">
        <f>'BUDGET RELATIF AU SOUTIEN'!X119</f>
        <v>#VALUE!</v>
      </c>
    </row>
    <row r="9" spans="1:15" ht="30" x14ac:dyDescent="0.25">
      <c r="B9" s="81">
        <f>'INFORMATIONS GENERALES'!$M$1</f>
        <v>0</v>
      </c>
      <c r="C9" s="99">
        <f>'BUDGET RELATIF AU SOUTIEN'!$F$110</f>
        <v>0</v>
      </c>
      <c r="D9" s="84">
        <f>'BUDGET RELATIF AU SOUTIEN'!D120</f>
        <v>0</v>
      </c>
      <c r="E9" s="84">
        <f>'BUDGET RELATIF AU SOUTIEN'!E120</f>
        <v>0</v>
      </c>
      <c r="F9" s="84">
        <f>'BUDGET RELATIF AU SOUTIEN'!F120</f>
        <v>0</v>
      </c>
      <c r="G9" s="85">
        <f>'BUDGET RELATIF AU SOUTIEN'!H120</f>
        <v>0</v>
      </c>
      <c r="H9" s="85">
        <f>'BUDGET RELATIF AU SOUTIEN'!J120</f>
        <v>0</v>
      </c>
      <c r="I9" s="87">
        <f>'BUDGET RELATIF AU SOUTIEN'!P120</f>
        <v>0</v>
      </c>
      <c r="J9" s="87" t="str">
        <f>'BUDGET RELATIF AU SOUTIEN'!R120</f>
        <v>Compléter LPP</v>
      </c>
      <c r="K9" s="87" t="str">
        <f>'BUDGET RELATIF AU SOUTIEN'!S120</f>
        <v>Compléter LPP</v>
      </c>
      <c r="L9" s="85">
        <f>'BUDGET RELATIF AU SOUTIEN'!U120</f>
        <v>0</v>
      </c>
      <c r="M9" s="85" t="str">
        <f>'BUDGET RELATIF AU SOUTIEN'!V120</f>
        <v>Compléter LPP</v>
      </c>
      <c r="N9" s="85" t="str">
        <f>'BUDGET RELATIF AU SOUTIEN'!W120</f>
        <v>Compléter LPP</v>
      </c>
      <c r="O9" s="89" t="e">
        <f>'BUDGET RELATIF AU SOUTIEN'!X120</f>
        <v>#VALUE!</v>
      </c>
    </row>
    <row r="10" spans="1:15" ht="30" x14ac:dyDescent="0.25">
      <c r="B10" s="81">
        <f>'INFORMATIONS GENERALES'!$M$1</f>
        <v>0</v>
      </c>
      <c r="C10" s="99">
        <f>'BUDGET RELATIF AU SOUTIEN'!$F$110</f>
        <v>0</v>
      </c>
      <c r="D10" s="84">
        <f>'BUDGET RELATIF AU SOUTIEN'!D121</f>
        <v>0</v>
      </c>
      <c r="E10" s="84">
        <f>'BUDGET RELATIF AU SOUTIEN'!E121</f>
        <v>0</v>
      </c>
      <c r="F10" s="84">
        <f>'BUDGET RELATIF AU SOUTIEN'!F121</f>
        <v>0</v>
      </c>
      <c r="G10" s="85">
        <f>'BUDGET RELATIF AU SOUTIEN'!H121</f>
        <v>0</v>
      </c>
      <c r="H10" s="85">
        <f>'BUDGET RELATIF AU SOUTIEN'!J121</f>
        <v>0</v>
      </c>
      <c r="I10" s="87">
        <f>'BUDGET RELATIF AU SOUTIEN'!P121</f>
        <v>0</v>
      </c>
      <c r="J10" s="87" t="str">
        <f>'BUDGET RELATIF AU SOUTIEN'!R121</f>
        <v>Compléter LPP</v>
      </c>
      <c r="K10" s="87" t="str">
        <f>'BUDGET RELATIF AU SOUTIEN'!S121</f>
        <v>Compléter LPP</v>
      </c>
      <c r="L10" s="85">
        <f>'BUDGET RELATIF AU SOUTIEN'!U121</f>
        <v>0</v>
      </c>
      <c r="M10" s="85" t="str">
        <f>'BUDGET RELATIF AU SOUTIEN'!V121</f>
        <v>Compléter LPP</v>
      </c>
      <c r="N10" s="85" t="str">
        <f>'BUDGET RELATIF AU SOUTIEN'!W121</f>
        <v>Compléter LPP</v>
      </c>
      <c r="O10" s="89" t="e">
        <f>'BUDGET RELATIF AU SOUTIEN'!X121</f>
        <v>#VALUE!</v>
      </c>
    </row>
    <row r="11" spans="1:15" ht="30" x14ac:dyDescent="0.25">
      <c r="B11" s="81">
        <f>'INFORMATIONS GENERALES'!$M$1</f>
        <v>0</v>
      </c>
      <c r="C11" s="99">
        <f>'BUDGET RELATIF AU SOUTIEN'!$F$110</f>
        <v>0</v>
      </c>
      <c r="D11" s="84">
        <f>'BUDGET RELATIF AU SOUTIEN'!D122</f>
        <v>0</v>
      </c>
      <c r="E11" s="84">
        <f>'BUDGET RELATIF AU SOUTIEN'!E122</f>
        <v>0</v>
      </c>
      <c r="F11" s="84">
        <f>'BUDGET RELATIF AU SOUTIEN'!F122</f>
        <v>0</v>
      </c>
      <c r="G11" s="85">
        <f>'BUDGET RELATIF AU SOUTIEN'!H122</f>
        <v>0</v>
      </c>
      <c r="H11" s="85">
        <f>'BUDGET RELATIF AU SOUTIEN'!J122</f>
        <v>0</v>
      </c>
      <c r="I11" s="87">
        <f>'BUDGET RELATIF AU SOUTIEN'!P122</f>
        <v>0</v>
      </c>
      <c r="J11" s="87" t="str">
        <f>'BUDGET RELATIF AU SOUTIEN'!R122</f>
        <v>Compléter LPP</v>
      </c>
      <c r="K11" s="87" t="str">
        <f>'BUDGET RELATIF AU SOUTIEN'!S122</f>
        <v>Compléter LPP</v>
      </c>
      <c r="L11" s="85">
        <f>'BUDGET RELATIF AU SOUTIEN'!U122</f>
        <v>0</v>
      </c>
      <c r="M11" s="85" t="str">
        <f>'BUDGET RELATIF AU SOUTIEN'!V122</f>
        <v>Compléter LPP</v>
      </c>
      <c r="N11" s="85" t="str">
        <f>'BUDGET RELATIF AU SOUTIEN'!W122</f>
        <v>Compléter LPP</v>
      </c>
      <c r="O11" s="89" t="e">
        <f>'BUDGET RELATIF AU SOUTIEN'!X122</f>
        <v>#VALUE!</v>
      </c>
    </row>
    <row r="12" spans="1:15" ht="30" x14ac:dyDescent="0.25">
      <c r="B12" s="81">
        <f>'INFORMATIONS GENERALES'!$M$1</f>
        <v>0</v>
      </c>
      <c r="C12" s="99">
        <f>'BUDGET RELATIF AU SOUTIEN'!$F$110</f>
        <v>0</v>
      </c>
      <c r="D12" s="84">
        <f>'BUDGET RELATIF AU SOUTIEN'!D123</f>
        <v>0</v>
      </c>
      <c r="E12" s="84">
        <f>'BUDGET RELATIF AU SOUTIEN'!E123</f>
        <v>0</v>
      </c>
      <c r="F12" s="84">
        <f>'BUDGET RELATIF AU SOUTIEN'!F123</f>
        <v>0</v>
      </c>
      <c r="G12" s="85">
        <f>'BUDGET RELATIF AU SOUTIEN'!H123</f>
        <v>0</v>
      </c>
      <c r="H12" s="85">
        <f>'BUDGET RELATIF AU SOUTIEN'!J123</f>
        <v>0</v>
      </c>
      <c r="I12" s="87">
        <f>'BUDGET RELATIF AU SOUTIEN'!P123</f>
        <v>0</v>
      </c>
      <c r="J12" s="87" t="str">
        <f>'BUDGET RELATIF AU SOUTIEN'!R123</f>
        <v>Compléter LPP</v>
      </c>
      <c r="K12" s="87" t="str">
        <f>'BUDGET RELATIF AU SOUTIEN'!S123</f>
        <v>Compléter LPP</v>
      </c>
      <c r="L12" s="85">
        <f>'BUDGET RELATIF AU SOUTIEN'!U123</f>
        <v>0</v>
      </c>
      <c r="M12" s="85" t="str">
        <f>'BUDGET RELATIF AU SOUTIEN'!V123</f>
        <v>Compléter LPP</v>
      </c>
      <c r="N12" s="85" t="str">
        <f>'BUDGET RELATIF AU SOUTIEN'!W123</f>
        <v>Compléter LPP</v>
      </c>
      <c r="O12" s="89" t="e">
        <f>'BUDGET RELATIF AU SOUTIEN'!X123</f>
        <v>#VALUE!</v>
      </c>
    </row>
    <row r="13" spans="1:15" ht="30" x14ac:dyDescent="0.25">
      <c r="B13" s="81">
        <f>'INFORMATIONS GENERALES'!$M$1</f>
        <v>0</v>
      </c>
      <c r="C13" s="99">
        <f>'BUDGET RELATIF AU SOUTIEN'!$F$110</f>
        <v>0</v>
      </c>
      <c r="D13" s="84">
        <f>'BUDGET RELATIF AU SOUTIEN'!D124</f>
        <v>0</v>
      </c>
      <c r="E13" s="84">
        <f>'BUDGET RELATIF AU SOUTIEN'!E124</f>
        <v>0</v>
      </c>
      <c r="F13" s="84">
        <f>'BUDGET RELATIF AU SOUTIEN'!F124</f>
        <v>0</v>
      </c>
      <c r="G13" s="85">
        <f>'BUDGET RELATIF AU SOUTIEN'!H124</f>
        <v>0</v>
      </c>
      <c r="H13" s="85">
        <f>'BUDGET RELATIF AU SOUTIEN'!J124</f>
        <v>0</v>
      </c>
      <c r="I13" s="87">
        <f>'BUDGET RELATIF AU SOUTIEN'!P124</f>
        <v>0</v>
      </c>
      <c r="J13" s="87" t="str">
        <f>'BUDGET RELATIF AU SOUTIEN'!R124</f>
        <v>Compléter LPP</v>
      </c>
      <c r="K13" s="87" t="str">
        <f>'BUDGET RELATIF AU SOUTIEN'!S124</f>
        <v>Compléter LPP</v>
      </c>
      <c r="L13" s="85">
        <f>'BUDGET RELATIF AU SOUTIEN'!U124</f>
        <v>0</v>
      </c>
      <c r="M13" s="85" t="str">
        <f>'BUDGET RELATIF AU SOUTIEN'!V124</f>
        <v>Compléter LPP</v>
      </c>
      <c r="N13" s="85" t="str">
        <f>'BUDGET RELATIF AU SOUTIEN'!W124</f>
        <v>Compléter LPP</v>
      </c>
      <c r="O13" s="89" t="e">
        <f>'BUDGET RELATIF AU SOUTIEN'!X124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INFORMATIONS GENERALES</vt:lpstr>
      <vt:lpstr>MOTIVATIONS</vt:lpstr>
      <vt:lpstr>BUDGET RELATIF AU SOUTIEN</vt:lpstr>
      <vt:lpstr>ATTESTATION</vt:lpstr>
      <vt:lpstr>IMPORTINFOG</vt:lpstr>
      <vt:lpstr>FINANCEMENT</vt:lpstr>
      <vt:lpstr>PROGRAMMATION</vt:lpstr>
      <vt:lpstr>IMPORTMOTIVATIONS</vt:lpstr>
      <vt:lpstr>ADMIN</vt:lpstr>
      <vt:lpstr>FRAISPROD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Ecoeur</dc:creator>
  <cp:lastModifiedBy>Mathias Ecoeur</cp:lastModifiedBy>
  <cp:lastPrinted>2023-12-06T13:49:04Z</cp:lastPrinted>
  <dcterms:created xsi:type="dcterms:W3CDTF">2015-06-05T18:19:34Z</dcterms:created>
  <dcterms:modified xsi:type="dcterms:W3CDTF">2024-02-21T09:43:52Z</dcterms:modified>
</cp:coreProperties>
</file>